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40" activeTab="4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M4" i="20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96" i="63"/>
  <c r="AB68"/>
  <c r="AB56"/>
  <c r="AB52"/>
  <c r="AB48"/>
  <c r="AB44"/>
  <c r="AB40"/>
  <c r="AB32"/>
  <c r="AB20"/>
  <c r="AB81"/>
  <c r="AB93" i="62"/>
  <c r="AB53"/>
  <c r="AB45"/>
  <c r="AB29"/>
  <c r="AB56"/>
  <c r="AB48"/>
  <c r="AB96" i="61"/>
  <c r="AB92"/>
  <c r="AB84"/>
  <c r="AB80"/>
  <c r="AB76"/>
  <c r="AB64"/>
  <c r="AB52"/>
  <c r="AB48"/>
  <c r="AB44"/>
  <c r="AB32"/>
  <c r="AB28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U3"/>
  <c r="L99"/>
  <c r="C99"/>
  <c r="A1"/>
  <c r="Q6" i="73" l="1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N32"/>
  <c r="O32" s="1"/>
  <c r="N36"/>
  <c r="N40"/>
  <c r="O40" s="1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48"/>
  <c r="V56"/>
  <c r="V4"/>
  <c r="V9"/>
  <c r="V32"/>
  <c r="O32"/>
  <c r="V40"/>
  <c r="V16"/>
  <c r="O16"/>
  <c r="V24"/>
  <c r="V87"/>
  <c r="O98"/>
  <c r="V24" i="56"/>
  <c r="V26"/>
  <c r="V40"/>
  <c r="V42"/>
  <c r="N8" i="55"/>
  <c r="F9"/>
  <c r="I99"/>
  <c r="M99"/>
  <c r="G10"/>
  <c r="N12"/>
  <c r="O12" s="1"/>
  <c r="F13"/>
  <c r="G26"/>
  <c r="N28"/>
  <c r="F29"/>
  <c r="G42"/>
  <c r="N44"/>
  <c r="F45"/>
  <c r="G58"/>
  <c r="N60"/>
  <c r="F61"/>
  <c r="O45" i="56"/>
  <c r="V66" i="55"/>
  <c r="V82"/>
  <c r="V36" i="56"/>
  <c r="O47"/>
  <c r="V52"/>
  <c r="V59"/>
  <c r="O70"/>
  <c r="V94"/>
  <c r="V12" i="55"/>
  <c r="V60"/>
  <c r="V27" i="56"/>
  <c r="V32"/>
  <c r="V48"/>
  <c r="V50"/>
  <c r="B99" i="55"/>
  <c r="F3"/>
  <c r="K99"/>
  <c r="F5"/>
  <c r="O19"/>
  <c r="N20"/>
  <c r="O20" s="1"/>
  <c r="F21"/>
  <c r="N36"/>
  <c r="F37"/>
  <c r="N52"/>
  <c r="O52" s="1"/>
  <c r="F53"/>
  <c r="O84"/>
  <c r="O5" i="56"/>
  <c r="O21"/>
  <c r="O37"/>
  <c r="O53"/>
  <c r="O61"/>
  <c r="O69"/>
  <c r="O77"/>
  <c r="O93"/>
  <c r="O23"/>
  <c r="V28"/>
  <c r="V44"/>
  <c r="V63"/>
  <c r="V82"/>
  <c r="J99" i="55"/>
  <c r="N24"/>
  <c r="O24" s="1"/>
  <c r="N40"/>
  <c r="O40" s="1"/>
  <c r="N56"/>
  <c r="O56" s="1"/>
  <c r="O56" i="56"/>
  <c r="V70" i="58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V82"/>
  <c r="V72" i="55"/>
  <c r="V76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N90" i="57"/>
  <c r="F91"/>
  <c r="K99" i="58"/>
  <c r="U99"/>
  <c r="F9"/>
  <c r="F17"/>
  <c r="O45"/>
  <c r="O93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5" i="56" l="1"/>
  <c r="O96"/>
  <c r="O88"/>
  <c r="O80"/>
  <c r="O72"/>
  <c r="O64"/>
  <c r="O28"/>
  <c r="O57"/>
  <c r="O25"/>
  <c r="V25" i="58"/>
  <c r="O66" i="56"/>
  <c r="O78"/>
  <c r="O62"/>
  <c r="O54"/>
  <c r="O46"/>
  <c r="O30"/>
  <c r="O26"/>
  <c r="O10"/>
  <c r="O78" i="55"/>
  <c r="O74"/>
  <c r="O66"/>
  <c r="O51" i="56"/>
  <c r="O7"/>
  <c r="O52"/>
  <c r="V39"/>
  <c r="O35"/>
  <c r="G64" i="55"/>
  <c r="O62"/>
  <c r="G43"/>
  <c r="V43" s="1"/>
  <c r="G7"/>
  <c r="V7" s="1"/>
  <c r="O92" i="56"/>
  <c r="O84"/>
  <c r="O76"/>
  <c r="O60"/>
  <c r="O44"/>
  <c r="O36"/>
  <c r="V18"/>
  <c r="O15"/>
  <c r="V11"/>
  <c r="V92" i="55"/>
  <c r="V88"/>
  <c r="V80"/>
  <c r="O71"/>
  <c r="O68"/>
  <c r="O60"/>
  <c r="O44"/>
  <c r="O36"/>
  <c r="O28"/>
  <c r="O27"/>
  <c r="G11"/>
  <c r="V11" s="1"/>
  <c r="V51"/>
  <c r="O46"/>
  <c r="O38"/>
  <c r="O30"/>
  <c r="V26" i="58"/>
  <c r="O74"/>
  <c r="O6"/>
  <c r="V65"/>
  <c r="O57"/>
  <c r="G86" i="57"/>
  <c r="O86" s="1"/>
  <c r="G70"/>
  <c r="V70" s="1"/>
  <c r="G54"/>
  <c r="V54" s="1"/>
  <c r="G18"/>
  <c r="O18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V64" i="55"/>
  <c r="O64"/>
  <c r="O77" i="57"/>
  <c r="V18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4" i="56" l="1"/>
  <c r="O99" s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H9" i="78"/>
  <c r="B78"/>
  <c r="O61"/>
  <c r="O91"/>
  <c r="J50"/>
  <c r="G52"/>
  <c r="Q90"/>
  <c r="J10"/>
  <c r="P39"/>
  <c r="P92"/>
  <c r="B18"/>
  <c r="L68"/>
  <c r="B54"/>
  <c r="Q88"/>
  <c r="B5"/>
  <c r="J41"/>
  <c r="H11"/>
  <c r="O79"/>
  <c r="H60"/>
  <c r="N87"/>
  <c r="Q94"/>
  <c r="Q22"/>
  <c r="Q93"/>
  <c r="Q78"/>
  <c r="L73"/>
  <c r="Q5"/>
  <c r="B11"/>
  <c r="O8"/>
  <c r="K44"/>
  <c r="I89"/>
  <c r="N83"/>
  <c r="L95"/>
  <c r="O68"/>
  <c r="K54"/>
  <c r="J82"/>
  <c r="B8"/>
  <c r="O77"/>
  <c r="H90"/>
  <c r="I5"/>
  <c r="L64"/>
  <c r="Q51"/>
  <c r="J20"/>
  <c r="I19"/>
  <c r="K14"/>
  <c r="N28"/>
  <c r="G32"/>
  <c r="H22"/>
  <c r="P93"/>
  <c r="K69"/>
  <c r="P94"/>
  <c r="L51"/>
  <c r="N77"/>
  <c r="J71"/>
  <c r="B59"/>
  <c r="Q66"/>
  <c r="P47"/>
  <c r="B77"/>
  <c r="H33"/>
  <c r="L7"/>
  <c r="I40"/>
  <c r="L84"/>
  <c r="K81"/>
  <c r="O28"/>
  <c r="Q47"/>
  <c r="J96"/>
  <c r="B76"/>
  <c r="Q16"/>
  <c r="P75"/>
  <c r="J14"/>
  <c r="N10"/>
  <c r="K21"/>
  <c r="Q50"/>
  <c r="L67"/>
  <c r="L25"/>
  <c r="O89"/>
  <c r="J85"/>
  <c r="H83"/>
  <c r="K72"/>
  <c r="B75"/>
  <c r="P67"/>
  <c r="J57"/>
  <c r="K23"/>
  <c r="O88"/>
  <c r="H34"/>
  <c r="B58"/>
  <c r="Q96"/>
  <c r="Q29"/>
  <c r="P10"/>
  <c r="O94"/>
  <c r="L21"/>
  <c r="G58"/>
  <c r="O19"/>
  <c r="L45"/>
  <c r="H79"/>
  <c r="K31"/>
  <c r="B48"/>
  <c r="I82"/>
  <c r="B45"/>
  <c r="H26"/>
  <c r="O38"/>
  <c r="L79"/>
  <c r="G13"/>
  <c r="N45"/>
  <c r="Q67"/>
  <c r="P41"/>
  <c r="L37"/>
  <c r="O27"/>
  <c r="B89"/>
  <c r="I88"/>
  <c r="L78"/>
  <c r="J9"/>
  <c r="B94"/>
  <c r="J97"/>
  <c r="B97"/>
  <c r="O37"/>
  <c r="B96"/>
  <c r="H40"/>
  <c r="G81"/>
  <c r="N4"/>
  <c r="K66"/>
  <c r="H65"/>
  <c r="N88"/>
  <c r="O18"/>
  <c r="B41"/>
  <c r="I80"/>
  <c r="N56"/>
  <c r="G3"/>
  <c r="E1"/>
  <c r="G12"/>
  <c r="J48"/>
  <c r="O45"/>
  <c r="P23"/>
  <c r="K77"/>
  <c r="N43"/>
  <c r="K7"/>
  <c r="K87"/>
  <c r="G94"/>
  <c r="L57"/>
  <c r="G5"/>
  <c r="L36"/>
  <c r="K27"/>
  <c r="I27"/>
  <c r="L23"/>
  <c r="K30"/>
  <c r="L16"/>
  <c r="O6"/>
  <c r="J47"/>
  <c r="Q70"/>
  <c r="I9"/>
  <c r="Q14"/>
  <c r="J74"/>
  <c r="Q8"/>
  <c r="P96"/>
  <c r="K29"/>
  <c r="K15"/>
  <c r="N90"/>
  <c r="G80"/>
  <c r="L61"/>
  <c r="H5"/>
  <c r="H7"/>
  <c r="K35"/>
  <c r="N24"/>
  <c r="H18"/>
  <c r="H41"/>
  <c r="I29"/>
  <c r="N97"/>
  <c r="H54"/>
  <c r="Q26"/>
  <c r="H91"/>
  <c r="J34"/>
  <c r="B57"/>
  <c r="K88"/>
  <c r="I14"/>
  <c r="N22"/>
  <c r="H76"/>
  <c r="Q21"/>
  <c r="N27"/>
  <c r="L55"/>
  <c r="Q54"/>
  <c r="O62"/>
  <c r="L39"/>
  <c r="G34"/>
  <c r="B92"/>
  <c r="G51"/>
  <c r="I54"/>
  <c r="O26"/>
  <c r="H66"/>
  <c r="O54"/>
  <c r="P73"/>
  <c r="N15"/>
  <c r="I86"/>
  <c r="K71"/>
  <c r="H42"/>
  <c r="B82"/>
  <c r="B87"/>
  <c r="O93"/>
  <c r="G88"/>
  <c r="I28"/>
  <c r="J66"/>
  <c r="B68"/>
  <c r="N29"/>
  <c r="L52"/>
  <c r="B13"/>
  <c r="H64"/>
  <c r="P79"/>
  <c r="L89"/>
  <c r="P72"/>
  <c r="P30"/>
  <c r="P9"/>
  <c r="B9"/>
  <c r="O41"/>
  <c r="Q95"/>
  <c r="B6"/>
  <c r="B74"/>
  <c r="O23"/>
  <c r="O78"/>
  <c r="B4"/>
  <c r="K37"/>
  <c r="Q25"/>
  <c r="L72"/>
  <c r="N57"/>
  <c r="G30"/>
  <c r="P19"/>
  <c r="I65"/>
  <c r="L29"/>
  <c r="N42"/>
  <c r="B86"/>
  <c r="N72"/>
  <c r="I30"/>
  <c r="H55"/>
  <c r="N53"/>
  <c r="Q20"/>
  <c r="B64"/>
  <c r="G64"/>
  <c r="I23"/>
  <c r="H38"/>
  <c r="K11"/>
  <c r="N11"/>
  <c r="I7"/>
  <c r="O14"/>
  <c r="K62"/>
  <c r="I25"/>
  <c r="J52"/>
  <c r="N20"/>
  <c r="O97"/>
  <c r="Q7"/>
  <c r="I37"/>
  <c r="G48"/>
  <c r="G20"/>
  <c r="N94"/>
  <c r="I56"/>
  <c r="N46"/>
  <c r="I11"/>
  <c r="N48"/>
  <c r="K19"/>
  <c r="Q62"/>
  <c r="N79"/>
  <c r="J21"/>
  <c r="O56"/>
  <c r="O83"/>
  <c r="N40"/>
  <c r="G26"/>
  <c r="I72"/>
  <c r="G65"/>
  <c r="G23"/>
  <c r="G96"/>
  <c r="G90"/>
  <c r="P62"/>
  <c r="H2"/>
  <c r="Q83"/>
  <c r="K8"/>
  <c r="I76"/>
  <c r="G35"/>
  <c r="I85"/>
  <c r="O65"/>
  <c r="G57"/>
  <c r="J55"/>
  <c r="B10"/>
  <c r="Q77"/>
  <c r="K61"/>
  <c r="P66"/>
  <c r="J81"/>
  <c r="H74"/>
  <c r="N17"/>
  <c r="L27"/>
  <c r="L3"/>
  <c r="O48"/>
  <c r="I98"/>
  <c r="I12"/>
  <c r="H4"/>
  <c r="L74"/>
  <c r="G8"/>
  <c r="J73"/>
  <c r="O5"/>
  <c r="H14"/>
  <c r="L46"/>
  <c r="N26"/>
  <c r="O3"/>
  <c r="G11"/>
  <c r="I58"/>
  <c r="L87"/>
  <c r="O36"/>
  <c r="I45"/>
  <c r="G37"/>
  <c r="B80"/>
  <c r="P4"/>
  <c r="P78"/>
  <c r="J28"/>
  <c r="J67"/>
  <c r="G6"/>
  <c r="O29"/>
  <c r="K17"/>
  <c r="N7"/>
  <c r="H78"/>
  <c r="I92"/>
  <c r="H98"/>
  <c r="Q30"/>
  <c r="H84"/>
  <c r="G44"/>
  <c r="N86"/>
  <c r="B23"/>
  <c r="G86"/>
  <c r="K28"/>
  <c r="Q97"/>
  <c r="K94"/>
  <c r="P44"/>
  <c r="G40"/>
  <c r="B70"/>
  <c r="B39"/>
  <c r="Q12"/>
  <c r="P21"/>
  <c r="N70"/>
  <c r="P57"/>
  <c r="N63"/>
  <c r="B49"/>
  <c r="B67"/>
  <c r="L92"/>
  <c r="H56"/>
  <c r="O40"/>
  <c r="H61"/>
  <c r="I75"/>
  <c r="Q75"/>
  <c r="H77"/>
  <c r="J83"/>
  <c r="H50"/>
  <c r="Q61"/>
  <c r="P13"/>
  <c r="N6"/>
  <c r="L81"/>
  <c r="N25"/>
  <c r="H81"/>
  <c r="O17"/>
  <c r="L24"/>
  <c r="H43"/>
  <c r="K47"/>
  <c r="G98"/>
  <c r="K70"/>
  <c r="P97"/>
  <c r="L59"/>
  <c r="J75"/>
  <c r="J94"/>
  <c r="O86"/>
  <c r="P71"/>
  <c r="G61"/>
  <c r="L49"/>
  <c r="B65"/>
  <c r="H19"/>
  <c r="O46"/>
  <c r="O67"/>
  <c r="O35"/>
  <c r="P24"/>
  <c r="I53"/>
  <c r="J40"/>
  <c r="B72"/>
  <c r="D1"/>
  <c r="B98"/>
  <c r="L70"/>
  <c r="H51"/>
  <c r="N95"/>
  <c r="G50"/>
  <c r="J23"/>
  <c r="J24"/>
  <c r="H87"/>
  <c r="O64"/>
  <c r="B69"/>
  <c r="G16"/>
  <c r="N3"/>
  <c r="N91"/>
  <c r="L35"/>
  <c r="L90"/>
  <c r="I3"/>
  <c r="H95"/>
  <c r="G91"/>
  <c r="K24"/>
  <c r="I81"/>
  <c r="K64"/>
  <c r="P31"/>
  <c r="P82"/>
  <c r="I63"/>
  <c r="P7"/>
  <c r="P6"/>
  <c r="K57"/>
  <c r="N30"/>
  <c r="J43"/>
  <c r="J87"/>
  <c r="N60"/>
  <c r="J4"/>
  <c r="P12"/>
  <c r="H29"/>
  <c r="O7"/>
  <c r="G21"/>
  <c r="O81"/>
  <c r="H25"/>
  <c r="O21"/>
  <c r="I79"/>
  <c r="J80"/>
  <c r="N31"/>
  <c r="K49"/>
  <c r="K50"/>
  <c r="L32"/>
  <c r="I39"/>
  <c r="I60"/>
  <c r="L38"/>
  <c r="I50"/>
  <c r="G55"/>
  <c r="G72"/>
  <c r="N49"/>
  <c r="B84"/>
  <c r="N64"/>
  <c r="G83"/>
  <c r="O47"/>
  <c r="Q49"/>
  <c r="O76"/>
  <c r="Q13"/>
  <c r="G10"/>
  <c r="I15"/>
  <c r="L43"/>
  <c r="I51"/>
  <c r="L33"/>
  <c r="K55"/>
  <c r="Q58"/>
  <c r="K86"/>
  <c r="K39"/>
  <c r="L6"/>
  <c r="J59"/>
  <c r="J69"/>
  <c r="K75"/>
  <c r="G25"/>
  <c r="B31"/>
  <c r="H88"/>
  <c r="J19"/>
  <c r="J11"/>
  <c r="H94"/>
  <c r="O10"/>
  <c r="B32"/>
  <c r="K74"/>
  <c r="H59"/>
  <c r="P87"/>
  <c r="P50"/>
  <c r="P61"/>
  <c r="L97"/>
  <c r="G67"/>
  <c r="L15"/>
  <c r="J61"/>
  <c r="Q55"/>
  <c r="P16"/>
  <c r="I64"/>
  <c r="I70"/>
  <c r="J16"/>
  <c r="Q43"/>
  <c r="K93"/>
  <c r="K20"/>
  <c r="P88"/>
  <c r="O60"/>
  <c r="O15"/>
  <c r="Q85"/>
  <c r="O58"/>
  <c r="G79"/>
  <c r="N8"/>
  <c r="P58"/>
  <c r="J35"/>
  <c r="G2"/>
  <c r="O96"/>
  <c r="N36"/>
  <c r="I16"/>
  <c r="I31"/>
  <c r="I61"/>
  <c r="G93"/>
  <c r="I21"/>
  <c r="G71"/>
  <c r="I35"/>
  <c r="K5"/>
  <c r="H23"/>
  <c r="G17"/>
  <c r="Q79"/>
  <c r="L82"/>
  <c r="L69"/>
  <c r="H36"/>
  <c r="P76"/>
  <c r="K43"/>
  <c r="I42"/>
  <c r="G76"/>
  <c r="I41"/>
  <c r="O39"/>
  <c r="B7"/>
  <c r="P38"/>
  <c r="B38"/>
  <c r="I34"/>
  <c r="N58"/>
  <c r="P90"/>
  <c r="G68"/>
  <c r="K6"/>
  <c r="Q56"/>
  <c r="J92"/>
  <c r="K25"/>
  <c r="J32"/>
  <c r="G46"/>
  <c r="H30"/>
  <c r="O59"/>
  <c r="P69"/>
  <c r="J42"/>
  <c r="B33"/>
  <c r="G43"/>
  <c r="H20"/>
  <c r="N92"/>
  <c r="G74"/>
  <c r="Q63"/>
  <c r="I90"/>
  <c r="Q64"/>
  <c r="L56"/>
  <c r="B62"/>
  <c r="K12"/>
  <c r="O16"/>
  <c r="K96"/>
  <c r="N82"/>
  <c r="J79"/>
  <c r="I77"/>
  <c r="Q28"/>
  <c r="B40"/>
  <c r="G53"/>
  <c r="P18"/>
  <c r="K89"/>
  <c r="P20"/>
  <c r="N50"/>
  <c r="H35"/>
  <c r="Q74"/>
  <c r="P55"/>
  <c r="I94"/>
  <c r="H45"/>
  <c r="H63"/>
  <c r="H52"/>
  <c r="I43"/>
  <c r="I57"/>
  <c r="I48"/>
  <c r="O92"/>
  <c r="B46"/>
  <c r="Q11"/>
  <c r="P85"/>
  <c r="J78"/>
  <c r="K91"/>
  <c r="K53"/>
  <c r="K13"/>
  <c r="B51"/>
  <c r="O30"/>
  <c r="P51"/>
  <c r="L10"/>
  <c r="K78"/>
  <c r="L63"/>
  <c r="L86"/>
  <c r="J8"/>
  <c r="I91"/>
  <c r="H73"/>
  <c r="B83"/>
  <c r="Q86"/>
  <c r="L71"/>
  <c r="H71"/>
  <c r="B91"/>
  <c r="B53"/>
  <c r="H68"/>
  <c r="L50"/>
  <c r="B44"/>
  <c r="H13"/>
  <c r="J76"/>
  <c r="H46"/>
  <c r="Q48"/>
  <c r="O75"/>
  <c r="P60"/>
  <c r="H17"/>
  <c r="I8"/>
  <c r="B25"/>
  <c r="N96"/>
  <c r="I44"/>
  <c r="J3"/>
  <c r="O25"/>
  <c r="I55"/>
  <c r="I17"/>
  <c r="N16"/>
  <c r="B35"/>
  <c r="B56"/>
  <c r="O24"/>
  <c r="K82"/>
  <c r="N23"/>
  <c r="L48"/>
  <c r="G85"/>
  <c r="G77"/>
  <c r="O49"/>
  <c r="G69"/>
  <c r="I95"/>
  <c r="H39"/>
  <c r="P27"/>
  <c r="L12"/>
  <c r="H86"/>
  <c r="B90"/>
  <c r="P77"/>
  <c r="H8"/>
  <c r="I78"/>
  <c r="N12"/>
  <c r="O53"/>
  <c r="G22"/>
  <c r="I36"/>
  <c r="P36"/>
  <c r="L88"/>
  <c r="P65"/>
  <c r="L17"/>
  <c r="P54"/>
  <c r="B95"/>
  <c r="P33"/>
  <c r="L11"/>
  <c r="Q42"/>
  <c r="K45"/>
  <c r="N98"/>
  <c r="P34"/>
  <c r="L83"/>
  <c r="L20"/>
  <c r="G73"/>
  <c r="H70"/>
  <c r="J90"/>
  <c r="B27"/>
  <c r="J45"/>
  <c r="B30"/>
  <c r="N18"/>
  <c r="O80"/>
  <c r="Q46"/>
  <c r="L4"/>
  <c r="J15"/>
  <c r="P68"/>
  <c r="O55"/>
  <c r="B29"/>
  <c r="B20"/>
  <c r="J86"/>
  <c r="P48"/>
  <c r="G9"/>
  <c r="J64"/>
  <c r="O74"/>
  <c r="I96"/>
  <c r="B71"/>
  <c r="Q40"/>
  <c r="H62"/>
  <c r="H72"/>
  <c r="O13"/>
  <c r="J33"/>
  <c r="Q81"/>
  <c r="P49"/>
  <c r="B21"/>
  <c r="L40"/>
  <c r="O50"/>
  <c r="B12"/>
  <c r="O22"/>
  <c r="B47"/>
  <c r="Q98"/>
  <c r="J91"/>
  <c r="G78"/>
  <c r="I38"/>
  <c r="G59"/>
  <c r="J12"/>
  <c r="L47"/>
  <c r="J36"/>
  <c r="N76"/>
  <c r="H21"/>
  <c r="Q91"/>
  <c r="Q82"/>
  <c r="B50"/>
  <c r="L44"/>
  <c r="O34"/>
  <c r="J62"/>
  <c r="L31"/>
  <c r="H82"/>
  <c r="B93"/>
  <c r="Q3"/>
  <c r="I4"/>
  <c r="Q65"/>
  <c r="G7"/>
  <c r="I97"/>
  <c r="Q23"/>
  <c r="K10"/>
  <c r="J65"/>
  <c r="P98"/>
  <c r="N81"/>
  <c r="I32"/>
  <c r="N41"/>
  <c r="K60"/>
  <c r="O33"/>
  <c r="Q89"/>
  <c r="G75"/>
  <c r="K90"/>
  <c r="G27"/>
  <c r="K22"/>
  <c r="B52"/>
  <c r="K38"/>
  <c r="Q37"/>
  <c r="P40"/>
  <c r="B34"/>
  <c r="H69"/>
  <c r="P70"/>
  <c r="Q39"/>
  <c r="B43"/>
  <c r="G19"/>
  <c r="B16"/>
  <c r="K67"/>
  <c r="O32"/>
  <c r="Q71"/>
  <c r="K36"/>
  <c r="H28"/>
  <c r="J7"/>
  <c r="H53"/>
  <c r="J38"/>
  <c r="N84"/>
  <c r="Q59"/>
  <c r="B61"/>
  <c r="Q60"/>
  <c r="O66"/>
  <c r="L53"/>
  <c r="P25"/>
  <c r="G29"/>
  <c r="Q31"/>
  <c r="I49"/>
  <c r="K58"/>
  <c r="O11"/>
  <c r="Q76"/>
  <c r="N89"/>
  <c r="P5"/>
  <c r="K63"/>
  <c r="H49"/>
  <c r="O20"/>
  <c r="J63"/>
  <c r="J88"/>
  <c r="K52"/>
  <c r="L9"/>
  <c r="J95"/>
  <c r="O43"/>
  <c r="K40"/>
  <c r="H75"/>
  <c r="L58"/>
  <c r="P17"/>
  <c r="H48"/>
  <c r="N52"/>
  <c r="P8"/>
  <c r="G56"/>
  <c r="Q84"/>
  <c r="Q10"/>
  <c r="I52"/>
  <c r="Q32"/>
  <c r="H44"/>
  <c r="N37"/>
  <c r="N32"/>
  <c r="I6"/>
  <c r="K32"/>
  <c r="L66"/>
  <c r="J37"/>
  <c r="G15"/>
  <c r="P53"/>
  <c r="F1"/>
  <c r="K42"/>
  <c r="H58"/>
  <c r="P11"/>
  <c r="H3"/>
  <c r="H80"/>
  <c r="N39"/>
  <c r="H32"/>
  <c r="P95"/>
  <c r="O4"/>
  <c r="B24"/>
  <c r="J44"/>
  <c r="K83"/>
  <c r="P35"/>
  <c r="G49"/>
  <c r="P26"/>
  <c r="G70"/>
  <c r="J25"/>
  <c r="N65"/>
  <c r="I59"/>
  <c r="Q33"/>
  <c r="O57"/>
  <c r="G31"/>
  <c r="N62"/>
  <c r="K33"/>
  <c r="B2"/>
  <c r="I66"/>
  <c r="Q57"/>
  <c r="Q38"/>
  <c r="Q44"/>
  <c r="N69"/>
  <c r="L42"/>
  <c r="L28"/>
  <c r="K59"/>
  <c r="K76"/>
  <c r="N47"/>
  <c r="Q15"/>
  <c r="L65"/>
  <c r="K68"/>
  <c r="B28"/>
  <c r="K84"/>
  <c r="K97"/>
  <c r="P86"/>
  <c r="J68"/>
  <c r="L98"/>
  <c r="Q92"/>
  <c r="K92"/>
  <c r="J98"/>
  <c r="O82"/>
  <c r="Q73"/>
  <c r="K9"/>
  <c r="G47"/>
  <c r="P83"/>
  <c r="N61"/>
  <c r="O72"/>
  <c r="P22"/>
  <c r="O71"/>
  <c r="N85"/>
  <c r="H27"/>
  <c r="O70"/>
  <c r="K48"/>
  <c r="J17"/>
  <c r="L85"/>
  <c r="B36"/>
  <c r="G36"/>
  <c r="N73"/>
  <c r="B26"/>
  <c r="L5"/>
  <c r="J26"/>
  <c r="J84"/>
  <c r="N74"/>
  <c r="P3"/>
  <c r="B81"/>
  <c r="G45"/>
  <c r="B14"/>
  <c r="P80"/>
  <c r="L62"/>
  <c r="I69"/>
  <c r="L91"/>
  <c r="K18"/>
  <c r="L93"/>
  <c r="Q69"/>
  <c r="C1"/>
  <c r="I68"/>
  <c r="N67"/>
  <c r="N51"/>
  <c r="O87"/>
  <c r="P52"/>
  <c r="P74"/>
  <c r="G18"/>
  <c r="P91"/>
  <c r="H10"/>
  <c r="P84"/>
  <c r="P42"/>
  <c r="L75"/>
  <c r="N75"/>
  <c r="B19"/>
  <c r="P89"/>
  <c r="L19"/>
  <c r="P59"/>
  <c r="O42"/>
  <c r="N71"/>
  <c r="O51"/>
  <c r="N80"/>
  <c r="O69"/>
  <c r="B3"/>
  <c r="K3"/>
  <c r="G24"/>
  <c r="B37"/>
  <c r="H37"/>
  <c r="K56"/>
  <c r="N66"/>
  <c r="O95"/>
  <c r="I47"/>
  <c r="H92"/>
  <c r="Q24"/>
  <c r="P28"/>
  <c r="G42"/>
  <c r="Q41"/>
  <c r="J27"/>
  <c r="I83"/>
  <c r="I22"/>
  <c r="B79"/>
  <c r="N38"/>
  <c r="H31"/>
  <c r="B42"/>
  <c r="N44"/>
  <c r="L30"/>
  <c r="G41"/>
  <c r="L60"/>
  <c r="K16"/>
  <c r="L26"/>
  <c r="J6"/>
  <c r="J58"/>
  <c r="J18"/>
  <c r="J72"/>
  <c r="L77"/>
  <c r="J31"/>
  <c r="N14"/>
  <c r="Q80"/>
  <c r="G66"/>
  <c r="G28"/>
  <c r="G97"/>
  <c r="I87"/>
  <c r="J30"/>
  <c r="Q87"/>
  <c r="G33"/>
  <c r="L94"/>
  <c r="N68"/>
  <c r="B85"/>
  <c r="K41"/>
  <c r="O84"/>
  <c r="Q18"/>
  <c r="J29"/>
  <c r="O73"/>
  <c r="N21"/>
  <c r="J77"/>
  <c r="H6"/>
  <c r="K46"/>
  <c r="Q52"/>
  <c r="P15"/>
  <c r="L22"/>
  <c r="Q4"/>
  <c r="O85"/>
  <c r="K80"/>
  <c r="L76"/>
  <c r="L41"/>
  <c r="O12"/>
  <c r="K51"/>
  <c r="Q19"/>
  <c r="H89"/>
  <c r="N5"/>
  <c r="B15"/>
  <c r="P37"/>
  <c r="O52"/>
  <c r="G95"/>
  <c r="B73"/>
  <c r="Q34"/>
  <c r="I20"/>
  <c r="N19"/>
  <c r="I26"/>
  <c r="I18"/>
  <c r="P14"/>
  <c r="G4"/>
  <c r="K79"/>
  <c r="J46"/>
  <c r="L18"/>
  <c r="Q36"/>
  <c r="I67"/>
  <c r="B17"/>
  <c r="J51"/>
  <c r="G38"/>
  <c r="I84"/>
  <c r="O98"/>
  <c r="K85"/>
  <c r="Q72"/>
  <c r="H47"/>
  <c r="H85"/>
  <c r="J39"/>
  <c r="O63"/>
  <c r="J56"/>
  <c r="Q9"/>
  <c r="Q27"/>
  <c r="G60"/>
  <c r="H57"/>
  <c r="L96"/>
  <c r="Q45"/>
  <c r="J49"/>
  <c r="Q17"/>
  <c r="Q53"/>
  <c r="N9"/>
  <c r="H12"/>
  <c r="G54"/>
  <c r="I71"/>
  <c r="J54"/>
  <c r="N35"/>
  <c r="I74"/>
  <c r="B63"/>
  <c r="G92"/>
  <c r="I46"/>
  <c r="P45"/>
  <c r="L54"/>
  <c r="N55"/>
  <c r="P63"/>
  <c r="L34"/>
  <c r="J93"/>
  <c r="J53"/>
  <c r="K73"/>
  <c r="N93"/>
  <c r="P81"/>
  <c r="G87"/>
  <c r="J60"/>
  <c r="N34"/>
  <c r="N13"/>
  <c r="H16"/>
  <c r="G39"/>
  <c r="J22"/>
  <c r="G82"/>
  <c r="J89"/>
  <c r="N78"/>
  <c r="L8"/>
  <c r="L13"/>
  <c r="G14"/>
  <c r="L80"/>
  <c r="B55"/>
  <c r="H15"/>
  <c r="K65"/>
  <c r="I73"/>
  <c r="L14"/>
  <c r="O90"/>
  <c r="H96"/>
  <c r="K34"/>
  <c r="P46"/>
  <c r="J13"/>
  <c r="H24"/>
  <c r="I33"/>
  <c r="O9"/>
  <c r="H67"/>
  <c r="P43"/>
  <c r="O31"/>
  <c r="K95"/>
  <c r="K98"/>
  <c r="I93"/>
  <c r="N33"/>
  <c r="G62"/>
  <c r="P64"/>
  <c r="J5"/>
  <c r="G84"/>
  <c r="K26"/>
  <c r="Q6"/>
  <c r="O44"/>
  <c r="I13"/>
  <c r="N54"/>
  <c r="G89"/>
  <c r="N59"/>
  <c r="K4"/>
  <c r="I24"/>
  <c r="Q35"/>
  <c r="H93"/>
  <c r="B22"/>
  <c r="G63"/>
  <c r="B66"/>
  <c r="B88"/>
  <c r="H97"/>
  <c r="P32"/>
  <c r="B60"/>
  <c r="P29"/>
  <c r="I10"/>
  <c r="Q68"/>
  <c r="P56"/>
  <c r="J70"/>
  <c r="I62"/>
  <c r="M69" l="1"/>
  <c r="E88"/>
  <c r="D88"/>
  <c r="C88"/>
  <c r="F88"/>
  <c r="C66"/>
  <c r="D66"/>
  <c r="F66"/>
  <c r="E66"/>
  <c r="M62"/>
  <c r="D22"/>
  <c r="C22"/>
  <c r="F22"/>
  <c r="E22"/>
  <c r="R66"/>
  <c r="C14"/>
  <c r="E14"/>
  <c r="F14"/>
  <c r="D14"/>
  <c r="R85"/>
  <c r="C15"/>
  <c r="F15"/>
  <c r="D15"/>
  <c r="E15"/>
  <c r="M24"/>
  <c r="E81"/>
  <c r="F81"/>
  <c r="D81"/>
  <c r="C81"/>
  <c r="R59"/>
  <c r="R5"/>
  <c r="R61"/>
  <c r="P99"/>
  <c r="R54"/>
  <c r="M13"/>
  <c r="R48"/>
  <c r="D37"/>
  <c r="C37"/>
  <c r="F37"/>
  <c r="E37"/>
  <c r="M11"/>
  <c r="R58"/>
  <c r="R74"/>
  <c r="R46"/>
  <c r="M34"/>
  <c r="M56"/>
  <c r="D38"/>
  <c r="F38"/>
  <c r="C38"/>
  <c r="E38"/>
  <c r="R94"/>
  <c r="E7"/>
  <c r="C7"/>
  <c r="D7"/>
  <c r="F7"/>
  <c r="M37"/>
  <c r="M41"/>
  <c r="R52"/>
  <c r="M42"/>
  <c r="R20"/>
  <c r="M25"/>
  <c r="K99"/>
  <c r="M7"/>
  <c r="R11"/>
  <c r="M10"/>
  <c r="M23"/>
  <c r="M35"/>
  <c r="C64"/>
  <c r="E64"/>
  <c r="F64"/>
  <c r="D64"/>
  <c r="M21"/>
  <c r="R53"/>
  <c r="M61"/>
  <c r="M31"/>
  <c r="R89"/>
  <c r="E26"/>
  <c r="C26"/>
  <c r="F26"/>
  <c r="D26"/>
  <c r="M30"/>
  <c r="M16"/>
  <c r="R33"/>
  <c r="R72"/>
  <c r="R36"/>
  <c r="F3"/>
  <c r="D3"/>
  <c r="B99"/>
  <c r="C3"/>
  <c r="E3"/>
  <c r="D86"/>
  <c r="F86"/>
  <c r="C86"/>
  <c r="E86"/>
  <c r="R42"/>
  <c r="M49"/>
  <c r="M93"/>
  <c r="M65"/>
  <c r="R8"/>
  <c r="R73"/>
  <c r="R57"/>
  <c r="E61"/>
  <c r="F61"/>
  <c r="D61"/>
  <c r="C61"/>
  <c r="F4"/>
  <c r="D4"/>
  <c r="C4"/>
  <c r="E4"/>
  <c r="R84"/>
  <c r="F74"/>
  <c r="E74"/>
  <c r="C74"/>
  <c r="D74"/>
  <c r="E6"/>
  <c r="F6"/>
  <c r="C6"/>
  <c r="D6"/>
  <c r="M70"/>
  <c r="M64"/>
  <c r="C28"/>
  <c r="F28"/>
  <c r="D28"/>
  <c r="E28"/>
  <c r="D9"/>
  <c r="C9"/>
  <c r="E9"/>
  <c r="F9"/>
  <c r="F36"/>
  <c r="E36"/>
  <c r="D36"/>
  <c r="C36"/>
  <c r="D16"/>
  <c r="C16"/>
  <c r="F16"/>
  <c r="E16"/>
  <c r="E60"/>
  <c r="C60"/>
  <c r="D60"/>
  <c r="F60"/>
  <c r="C43"/>
  <c r="D43"/>
  <c r="F43"/>
  <c r="E43"/>
  <c r="R80"/>
  <c r="C13"/>
  <c r="F13"/>
  <c r="D13"/>
  <c r="E13"/>
  <c r="E34"/>
  <c r="D34"/>
  <c r="C34"/>
  <c r="F34"/>
  <c r="R29"/>
  <c r="C68"/>
  <c r="F68"/>
  <c r="E68"/>
  <c r="D68"/>
  <c r="D32"/>
  <c r="F32"/>
  <c r="E32"/>
  <c r="C32"/>
  <c r="M28"/>
  <c r="F52"/>
  <c r="D52"/>
  <c r="C52"/>
  <c r="E52"/>
  <c r="M33"/>
  <c r="D87"/>
  <c r="E87"/>
  <c r="F87"/>
  <c r="C87"/>
  <c r="R47"/>
  <c r="E82"/>
  <c r="C82"/>
  <c r="D82"/>
  <c r="F82"/>
  <c r="E31"/>
  <c r="C31"/>
  <c r="F31"/>
  <c r="D31"/>
  <c r="M86"/>
  <c r="R15"/>
  <c r="R41"/>
  <c r="M32"/>
  <c r="R81"/>
  <c r="R71"/>
  <c r="M54"/>
  <c r="E92"/>
  <c r="D92"/>
  <c r="F92"/>
  <c r="C92"/>
  <c r="M97"/>
  <c r="M51"/>
  <c r="M15"/>
  <c r="M4"/>
  <c r="Q99"/>
  <c r="C93"/>
  <c r="E93"/>
  <c r="D93"/>
  <c r="F93"/>
  <c r="R27"/>
  <c r="R69"/>
  <c r="R22"/>
  <c r="M14"/>
  <c r="R64"/>
  <c r="C84"/>
  <c r="D84"/>
  <c r="F84"/>
  <c r="E84"/>
  <c r="C50"/>
  <c r="D50"/>
  <c r="E50"/>
  <c r="F50"/>
  <c r="D57"/>
  <c r="E57"/>
  <c r="F57"/>
  <c r="C57"/>
  <c r="R49"/>
  <c r="R21"/>
  <c r="M50"/>
  <c r="R76"/>
  <c r="R97"/>
  <c r="M60"/>
  <c r="M29"/>
  <c r="M39"/>
  <c r="M73"/>
  <c r="M38"/>
  <c r="R24"/>
  <c r="R31"/>
  <c r="M79"/>
  <c r="C47"/>
  <c r="E47"/>
  <c r="F47"/>
  <c r="D47"/>
  <c r="M66"/>
  <c r="D12"/>
  <c r="C12"/>
  <c r="F12"/>
  <c r="E12"/>
  <c r="R90"/>
  <c r="M84"/>
  <c r="F21"/>
  <c r="E21"/>
  <c r="D21"/>
  <c r="C21"/>
  <c r="F55"/>
  <c r="D55"/>
  <c r="E55"/>
  <c r="C55"/>
  <c r="R60"/>
  <c r="M9"/>
  <c r="F19"/>
  <c r="D19"/>
  <c r="E19"/>
  <c r="C19"/>
  <c r="R30"/>
  <c r="R62"/>
  <c r="F71"/>
  <c r="D71"/>
  <c r="E71"/>
  <c r="C71"/>
  <c r="C85"/>
  <c r="F85"/>
  <c r="E85"/>
  <c r="D85"/>
  <c r="M96"/>
  <c r="M63"/>
  <c r="M27"/>
  <c r="R68"/>
  <c r="R75"/>
  <c r="M81"/>
  <c r="E20"/>
  <c r="C20"/>
  <c r="F20"/>
  <c r="D20"/>
  <c r="F29"/>
  <c r="E29"/>
  <c r="C29"/>
  <c r="D29"/>
  <c r="M3"/>
  <c r="I99"/>
  <c r="R43"/>
  <c r="R78"/>
  <c r="R91"/>
  <c r="N99"/>
  <c r="R3"/>
  <c r="R18"/>
  <c r="M59"/>
  <c r="E30"/>
  <c r="C30"/>
  <c r="F30"/>
  <c r="D30"/>
  <c r="D69"/>
  <c r="E69"/>
  <c r="F69"/>
  <c r="C69"/>
  <c r="E27"/>
  <c r="D27"/>
  <c r="C27"/>
  <c r="F27"/>
  <c r="G99"/>
  <c r="R65"/>
  <c r="R56"/>
  <c r="M80"/>
  <c r="D41"/>
  <c r="F41"/>
  <c r="C41"/>
  <c r="E41"/>
  <c r="E17"/>
  <c r="F17"/>
  <c r="D17"/>
  <c r="C17"/>
  <c r="R95"/>
  <c r="R88"/>
  <c r="M87"/>
  <c r="R98"/>
  <c r="D98"/>
  <c r="E98"/>
  <c r="C98"/>
  <c r="F98"/>
  <c r="R4"/>
  <c r="F72"/>
  <c r="D72"/>
  <c r="C72"/>
  <c r="E72"/>
  <c r="E96"/>
  <c r="C96"/>
  <c r="D96"/>
  <c r="F96"/>
  <c r="M53"/>
  <c r="E95"/>
  <c r="C95"/>
  <c r="D95"/>
  <c r="F95"/>
  <c r="M67"/>
  <c r="E97"/>
  <c r="D97"/>
  <c r="F97"/>
  <c r="C97"/>
  <c r="C94"/>
  <c r="D94"/>
  <c r="E94"/>
  <c r="F94"/>
  <c r="F65"/>
  <c r="E65"/>
  <c r="C65"/>
  <c r="D65"/>
  <c r="M36"/>
  <c r="M88"/>
  <c r="R13"/>
  <c r="F89"/>
  <c r="C89"/>
  <c r="D89"/>
  <c r="E89"/>
  <c r="R12"/>
  <c r="M78"/>
  <c r="R34"/>
  <c r="R45"/>
  <c r="C90"/>
  <c r="D90"/>
  <c r="F90"/>
  <c r="E90"/>
  <c r="R14"/>
  <c r="F45"/>
  <c r="C45"/>
  <c r="D45"/>
  <c r="E45"/>
  <c r="M95"/>
  <c r="M82"/>
  <c r="E48"/>
  <c r="C48"/>
  <c r="F48"/>
  <c r="D48"/>
  <c r="C24"/>
  <c r="F24"/>
  <c r="D24"/>
  <c r="E24"/>
  <c r="R25"/>
  <c r="R6"/>
  <c r="R23"/>
  <c r="F56"/>
  <c r="C56"/>
  <c r="E56"/>
  <c r="D56"/>
  <c r="R93"/>
  <c r="D35"/>
  <c r="C35"/>
  <c r="F35"/>
  <c r="E35"/>
  <c r="R16"/>
  <c r="M17"/>
  <c r="C58"/>
  <c r="F58"/>
  <c r="E58"/>
  <c r="D58"/>
  <c r="M75"/>
  <c r="M55"/>
  <c r="J99"/>
  <c r="M44"/>
  <c r="R96"/>
  <c r="C67"/>
  <c r="D67"/>
  <c r="F67"/>
  <c r="E67"/>
  <c r="C25"/>
  <c r="E25"/>
  <c r="F25"/>
  <c r="D25"/>
  <c r="D75"/>
  <c r="E75"/>
  <c r="F75"/>
  <c r="C75"/>
  <c r="F49"/>
  <c r="E49"/>
  <c r="C49"/>
  <c r="D49"/>
  <c r="M8"/>
  <c r="R39"/>
  <c r="R63"/>
  <c r="R70"/>
  <c r="E39"/>
  <c r="D39"/>
  <c r="C39"/>
  <c r="F39"/>
  <c r="D70"/>
  <c r="C70"/>
  <c r="F70"/>
  <c r="E70"/>
  <c r="E44"/>
  <c r="D44"/>
  <c r="F44"/>
  <c r="C44"/>
  <c r="H99"/>
  <c r="R10"/>
  <c r="D53"/>
  <c r="E53"/>
  <c r="C53"/>
  <c r="F53"/>
  <c r="F91"/>
  <c r="E91"/>
  <c r="C91"/>
  <c r="D91"/>
  <c r="E76"/>
  <c r="C76"/>
  <c r="F76"/>
  <c r="D76"/>
  <c r="E23"/>
  <c r="C23"/>
  <c r="F23"/>
  <c r="D23"/>
  <c r="R55"/>
  <c r="R86"/>
  <c r="D83"/>
  <c r="C83"/>
  <c r="F83"/>
  <c r="E83"/>
  <c r="M91"/>
  <c r="M40"/>
  <c r="M18"/>
  <c r="M92"/>
  <c r="C77"/>
  <c r="E77"/>
  <c r="D77"/>
  <c r="F77"/>
  <c r="R7"/>
  <c r="R51"/>
  <c r="C59"/>
  <c r="F59"/>
  <c r="D59"/>
  <c r="E59"/>
  <c r="R44"/>
  <c r="F51"/>
  <c r="C51"/>
  <c r="E51"/>
  <c r="D51"/>
  <c r="M46"/>
  <c r="R77"/>
  <c r="M26"/>
  <c r="F42"/>
  <c r="C42"/>
  <c r="E42"/>
  <c r="D42"/>
  <c r="D80"/>
  <c r="C80"/>
  <c r="F80"/>
  <c r="E80"/>
  <c r="R67"/>
  <c r="M45"/>
  <c r="E46"/>
  <c r="C46"/>
  <c r="D46"/>
  <c r="F46"/>
  <c r="R28"/>
  <c r="C63"/>
  <c r="D63"/>
  <c r="F63"/>
  <c r="E63"/>
  <c r="M58"/>
  <c r="M48"/>
  <c r="R19"/>
  <c r="M19"/>
  <c r="M57"/>
  <c r="O99"/>
  <c r="M43"/>
  <c r="R38"/>
  <c r="R26"/>
  <c r="M74"/>
  <c r="M68"/>
  <c r="M5"/>
  <c r="M94"/>
  <c r="D79"/>
  <c r="F79"/>
  <c r="C79"/>
  <c r="E79"/>
  <c r="R35"/>
  <c r="D8"/>
  <c r="E8"/>
  <c r="F8"/>
  <c r="C8"/>
  <c r="R50"/>
  <c r="M22"/>
  <c r="M12"/>
  <c r="M98"/>
  <c r="M20"/>
  <c r="R83"/>
  <c r="M6"/>
  <c r="M89"/>
  <c r="L99"/>
  <c r="M83"/>
  <c r="D40"/>
  <c r="E40"/>
  <c r="C40"/>
  <c r="F40"/>
  <c r="M71"/>
  <c r="R17"/>
  <c r="F11"/>
  <c r="E11"/>
  <c r="D11"/>
  <c r="C11"/>
  <c r="M77"/>
  <c r="R32"/>
  <c r="R82"/>
  <c r="R37"/>
  <c r="D10"/>
  <c r="E10"/>
  <c r="C10"/>
  <c r="F10"/>
  <c r="D62"/>
  <c r="F62"/>
  <c r="E62"/>
  <c r="C62"/>
  <c r="R87"/>
  <c r="M85"/>
  <c r="M90"/>
  <c r="R9"/>
  <c r="M76"/>
  <c r="F73"/>
  <c r="D73"/>
  <c r="E73"/>
  <c r="C73"/>
  <c r="C5"/>
  <c r="F5"/>
  <c r="D5"/>
  <c r="E5"/>
  <c r="R92"/>
  <c r="D54"/>
  <c r="F54"/>
  <c r="C54"/>
  <c r="E54"/>
  <c r="C33"/>
  <c r="E33"/>
  <c r="F33"/>
  <c r="D33"/>
  <c r="D18"/>
  <c r="E18"/>
  <c r="C18"/>
  <c r="F18"/>
  <c r="M52"/>
  <c r="M72"/>
  <c r="R40"/>
  <c r="D78"/>
  <c r="E78"/>
  <c r="C78"/>
  <c r="F78"/>
  <c r="M47"/>
  <c r="R79"/>
  <c r="T13" i="73"/>
  <c r="S14"/>
  <c r="D14" i="28" s="1"/>
  <c r="R14" i="73"/>
  <c r="D14" i="29" s="1"/>
  <c r="P14" i="73"/>
  <c r="D14" i="24" s="1"/>
  <c r="Q14" i="73"/>
  <c r="D14" i="26" s="1"/>
  <c r="K12" i="65"/>
  <c r="M99" i="78" l="1"/>
  <c r="E99"/>
  <c r="F99"/>
  <c r="C99"/>
  <c r="R99"/>
  <c r="D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AY81" i="54"/>
  <c r="AY83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J24" i="54"/>
  <c r="F24" i="40" s="1"/>
  <c r="AR27" i="54"/>
  <c r="DF27" s="1"/>
  <c r="B27" i="40" s="1"/>
  <c r="DH27" i="54"/>
  <c r="D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H6" i="54"/>
  <c r="D6" i="40" s="1"/>
  <c r="AR23" i="54"/>
  <c r="DF23" s="1"/>
  <c r="B23" i="40" s="1"/>
  <c r="DG23" i="54"/>
  <c r="C23" i="40" s="1"/>
  <c r="DI23" i="54"/>
  <c r="E23" i="40" s="1"/>
  <c r="DI32" i="54"/>
  <c r="E32" i="40" s="1"/>
  <c r="DJ32" i="54"/>
  <c r="F32" i="40" s="1"/>
  <c r="AR36" i="54"/>
  <c r="DF36" s="1"/>
  <c r="B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44" i="54" l="1"/>
  <c r="CP26"/>
  <c r="CP35"/>
  <c r="CI22"/>
  <c r="CI15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AE66" i="26" s="1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G34" i="40"/>
  <c r="G52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<sst xmlns="http://schemas.openxmlformats.org/spreadsheetml/2006/main" count="8965" uniqueCount="553">
  <si>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</si>
  <si>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</si>
  <si>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</si>
  <si>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</si>
  <si>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</si>
  <si>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</si>
  <si>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</si>
  <si>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</si>
  <si>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</si>
  <si>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</si>
  <si>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</si>
  <si>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</si>
  <si>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</si>
  <si>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</si>
  <si>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</si>
  <si>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</si>
  <si>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</si>
  <si>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</si>
  <si>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</si>
  <si>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</si>
  <si>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</si>
  <si>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</si>
  <si>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</si>
  <si>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</si>
  <si>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</si>
  <si>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</si>
  <si>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</si>
  <si>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</si>
  <si>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</si>
  <si>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</si>
  <si>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</si>
  <si>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</si>
  <si>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</si>
  <si>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</si>
  <si>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</si>
  <si>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</si>
  <si>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</si>
  <si>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</si>
  <si>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</si>
  <si>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</si>
  <si>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</si>
  <si>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</si>
  <si>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</si>
  <si>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</si>
  <si>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</si>
  <si>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</si>
  <si>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</si>
  <si>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</si>
  <si>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</si>
  <si>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</si>
  <si>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</si>
  <si>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</si>
  <si>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</si>
  <si>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</si>
  <si>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</si>
  <si>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</si>
  <si>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</si>
  <si>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</si>
  <si>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</si>
  <si>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</si>
  <si>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</si>
  <si>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</si>
  <si>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</si>
  <si>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</si>
  <si>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</si>
  <si>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</si>
  <si>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</si>
  <si>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</si>
  <si>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</si>
  <si>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</si>
  <si>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</si>
  <si>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</si>
  <si>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</si>
  <si>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</si>
  <si>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</si>
  <si>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</si>
  <si>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</si>
  <si>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</si>
  <si>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</si>
  <si>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</si>
  <si>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</si>
  <si>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</si>
  <si>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</si>
  <si>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</si>
  <si>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</si>
  <si>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</si>
  <si>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</si>
  <si>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</si>
  <si>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</si>
  <si>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</si>
  <si>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</si>
  <si>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</si>
  <si>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</si>
  <si>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</si>
  <si>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</si>
  <si>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</si>
  <si>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</si>
  <si>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</si>
  <si>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</si>
  <si>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</si>
  <si>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</si>
  <si>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</si>
  <si>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</si>
  <si>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</si>
  <si>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</si>
  <si>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</si>
  <si>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</si>
  <si>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</si>
  <si>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</si>
  <si>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</si>
  <si>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</si>
  <si>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</si>
  <si>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</si>
  <si>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</si>
  <si>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</si>
  <si>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</si>
  <si>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</si>
  <si>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</si>
  <si>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</si>
  <si>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</si>
  <si>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</si>
  <si>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</si>
  <si>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</si>
  <si>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</si>
  <si>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</si>
  <si>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</si>
  <si>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</si>
  <si>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</si>
  <si>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</si>
  <si>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</si>
  <si>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</si>
  <si>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</si>
  <si>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</si>
  <si>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</si>
  <si>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</si>
  <si>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</si>
  <si>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</si>
  <si>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</si>
  <si>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</si>
  <si>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</si>
  <si>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</si>
  <si>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</si>
  <si>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</si>
  <si>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</si>
  <si>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</si>
  <si>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</si>
  <si>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</si>
  <si>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</si>
  <si>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</si>
  <si>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</si>
  <si>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</si>
  <si>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</si>
  <si>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</si>
  <si>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</si>
  <si>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</si>
  <si>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</si>
  <si>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</si>
  <si>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</si>
  <si>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</si>
  <si>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</si>
  <si>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</si>
  <si>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</si>
  <si>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</si>
  <si>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</si>
  <si>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</si>
  <si>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</si>
  <si>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</si>
  <si>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</si>
  <si>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</si>
  <si>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</si>
  <si>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</si>
  <si>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</si>
  <si>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</si>
  <si>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</si>
  <si>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</si>
  <si>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</si>
  <si>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</si>
  <si>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</si>
  <si>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</si>
  <si>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</si>
  <si>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</si>
  <si>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</si>
  <si>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</si>
  <si>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</si>
  <si>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</si>
  <si>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</si>
  <si>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</si>
  <si>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</si>
  <si>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</si>
  <si>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</si>
  <si>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</si>
  <si>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</si>
  <si>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</si>
  <si>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</si>
  <si>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</si>
  <si>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</si>
  <si>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</si>
  <si>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</si>
  <si>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</si>
  <si>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</si>
  <si>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</si>
  <si>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</si>
  <si>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</si>
  <si>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</si>
  <si>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</si>
  <si>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</si>
  <si>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</si>
  <si>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</si>
  <si>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</si>
  <si>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</si>
  <si>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</si>
  <si>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</si>
  <si>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</si>
  <si>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</si>
  <si>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</si>
  <si>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</si>
  <si>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</si>
  <si>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</si>
  <si>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</si>
  <si>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</si>
  <si>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</si>
  <si>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</si>
  <si>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</si>
  <si>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</si>
  <si>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</si>
  <si>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</si>
  <si>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</si>
  <si>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</si>
  <si>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</si>
  <si>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</si>
  <si>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</si>
  <si>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</si>
  <si>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</si>
  <si>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</si>
  <si>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</si>
  <si>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</si>
  <si>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</si>
  <si>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</si>
  <si>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</si>
  <si>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</si>
  <si>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</si>
  <si>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</si>
  <si>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</si>
  <si>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</si>
  <si>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</si>
  <si>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</si>
  <si>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</si>
  <si>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</si>
  <si>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</si>
  <si>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</si>
  <si>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</si>
  <si>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</si>
  <si>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</si>
  <si>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</si>
  <si>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</si>
  <si>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</si>
  <si>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</si>
  <si>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</si>
  <si>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</si>
  <si>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</si>
  <si>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</si>
  <si>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</si>
  <si>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</si>
  <si>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</si>
  <si>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</si>
  <si>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</si>
  <si>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</si>
  <si>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</si>
  <si>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</si>
  <si>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</si>
  <si>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</si>
  <si>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</si>
  <si>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</si>
  <si>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</si>
  <si>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</si>
  <si>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</si>
  <si>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</si>
  <si>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</si>
  <si>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</si>
  <si>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</si>
  <si>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</si>
  <si>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</si>
  <si>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</si>
  <si>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</si>
  <si>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</si>
  <si>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</si>
  <si>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</si>
  <si>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</si>
  <si>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</si>
  <si>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</si>
  <si>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</si>
  <si>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</si>
  <si>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</si>
  <si>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</si>
  <si>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</si>
  <si>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</si>
  <si>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</si>
  <si>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</si>
  <si>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</si>
  <si>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</si>
  <si>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</si>
  <si>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</si>
  <si>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</si>
  <si>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</si>
  <si>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</si>
  <si>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</si>
  <si>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</si>
  <si>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</si>
  <si>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</si>
  <si>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</si>
  <si>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</si>
  <si>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</si>
  <si>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</si>
  <si>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</si>
  <si>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</si>
  <si>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</si>
  <si>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</si>
  <si>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</si>
  <si>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</si>
  <si>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</si>
  <si>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</si>
  <si>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</si>
  <si>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</si>
  <si>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</si>
  <si>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</si>
  <si>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</si>
  <si>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</si>
  <si>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</si>
  <si>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</si>
  <si>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</si>
  <si>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</si>
  <si>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</si>
  <si>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</si>
  <si>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</si>
  <si>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</si>
  <si>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</si>
  <si>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</si>
  <si>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</si>
  <si>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</si>
  <si>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</si>
  <si>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</si>
  <si>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</si>
  <si>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</si>
  <si>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</si>
  <si>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</si>
  <si>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</si>
  <si>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</si>
  <si>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</si>
  <si>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</si>
  <si>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</si>
  <si>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</si>
  <si>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</si>
  <si>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</si>
  <si>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</si>
  <si>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</si>
  <si>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</si>
  <si>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</si>
  <si>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</si>
  <si>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</si>
  <si>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</si>
  <si>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</si>
  <si>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</si>
  <si>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</si>
  <si>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</si>
  <si>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</si>
  <si>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</si>
  <si>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</si>
  <si>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</si>
  <si>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</si>
  <si>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</si>
  <si>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</si>
  <si>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</si>
  <si>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</si>
  <si>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</si>
  <si>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</si>
  <si>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</si>
  <si>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</si>
  <si>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</si>
  <si>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</si>
  <si>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</si>
  <si>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</si>
  <si>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</si>
  <si>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</si>
  <si>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</si>
  <si>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</si>
  <si>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</si>
  <si>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</si>
  <si>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</si>
  <si>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</si>
  <si>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</si>
  <si>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</si>
  <si>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</si>
  <si>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</si>
  <si>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</si>
  <si>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</si>
  <si>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</si>
  <si>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</si>
  <si>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</si>
  <si>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</si>
  <si>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</si>
  <si>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</si>
  <si>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</si>
  <si>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</si>
  <si>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</si>
  <si>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</si>
  <si>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</si>
  <si>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</si>
  <si>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</si>
  <si>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</si>
  <si>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</si>
  <si>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</si>
  <si>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</si>
  <si>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</si>
  <si>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</si>
  <si>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</si>
  <si>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</si>
  <si>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</si>
  <si>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</si>
  <si>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</si>
  <si>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</si>
  <si>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</si>
  <si>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</si>
  <si>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</si>
  <si>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</si>
  <si>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</si>
  <si>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</si>
  <si>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</si>
  <si>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</si>
  <si>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</si>
  <si>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</si>
  <si>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</si>
  <si>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</si>
  <si>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</si>
  <si>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</si>
  <si>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</si>
  <si>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</si>
  <si>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</si>
  <si>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</si>
  <si>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</si>
  <si>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</si>
  <si>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</si>
  <si>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</si>
  <si>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</si>
  <si>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</si>
  <si>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</si>
  <si>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</si>
  <si>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</si>
  <si>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</si>
  <si>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</si>
  <si>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</si>
  <si>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</si>
  <si>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</si>
  <si>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</si>
  <si>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</si>
  <si>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</si>
  <si>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</si>
  <si>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</si>
  <si>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</si>
  <si>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</si>
  <si>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</si>
  <si>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</si>
  <si>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</si>
  <si>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</si>
  <si>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</si>
  <si>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</si>
  <si>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</si>
  <si>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</si>
  <si>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</si>
  <si>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</si>
  <si>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</si>
  <si>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</si>
  <si>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</si>
  <si>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</si>
  <si>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</si>
  <si>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</si>
  <si>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</si>
  <si>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</si>
  <si>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</si>
  <si>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</si>
  <si>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</si>
  <si>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</si>
  <si>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</si>
  <si>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</si>
  <si>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</si>
  <si>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</si>
  <si>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</si>
  <si>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</si>
  <si>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</si>
  <si>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</si>
  <si>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</si>
  <si>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</si>
  <si>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</si>
  <si>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</si>
  <si>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</si>
  <si>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</si>
  <si>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</si>
  <si>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</si>
  <si>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</si>
  <si>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</si>
  <si>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</si>
  <si>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</si>
  <si>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</si>
  <si>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</si>
  <si>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</si>
  <si>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</si>
  <si>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</si>
  <si>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</si>
  <si>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</si>
  <si>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</si>
  <si>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</si>
  <si>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</si>
  <si>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</si>
  <si>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</si>
  <si>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</si>
  <si>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</si>
  <si>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</si>
  <si>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</si>
  <si>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</si>
  <si>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</si>
  <si>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</si>
  <si>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</si>
  <si>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</si>
  <si>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</si>
  <si>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</si>
  <si>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</si>
  <si>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</si>
  <si>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</si>
  <si>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</si>
  <si>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63IS2023/12/10</t>
  </si>
  <si>
    <t>BSHP</t>
  </si>
  <si>
    <t>NR/2023/18105/A/1532</t>
  </si>
  <si>
    <t>SNJSUGARLTDAP</t>
  </si>
  <si>
    <t>NR/2023/18062/A/1533</t>
  </si>
  <si>
    <t>ITCWIND</t>
  </si>
  <si>
    <t>NR/2023/18074/A/1529</t>
  </si>
  <si>
    <t>BCMLB001</t>
  </si>
  <si>
    <t>NR/2023/18138/C</t>
  </si>
  <si>
    <t>CHANJUII</t>
  </si>
  <si>
    <t>NR/2023/18136/C</t>
  </si>
  <si>
    <t>HP</t>
  </si>
  <si>
    <t>NR/2023/17525/A</t>
  </si>
  <si>
    <t>RUVNL</t>
  </si>
  <si>
    <t>NR/2023/17270/A</t>
  </si>
  <si>
    <t>AEML</t>
  </si>
  <si>
    <t>WR/2023/19446/A</t>
  </si>
  <si>
    <t>GOA_Beneficiary</t>
  </si>
  <si>
    <t>WR/2023/20256/A/1631</t>
  </si>
  <si>
    <t>WR/2023/20577/A/1639</t>
  </si>
  <si>
    <t>RSRPL_BKN</t>
  </si>
  <si>
    <t>NR/2023/18137/C</t>
  </si>
  <si>
    <t>NR/2023/18139/C</t>
  </si>
  <si>
    <t xml:space="preserve">New_Delhi_Municipal_Council 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</si>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</sst>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36.53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36.53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216.02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216.02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216.02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216.02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270.22000000000003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45270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281</v>
      </c>
    </row>
    <row r="9" spans="1:3">
      <c r="A9" s="46" t="s">
        <v>447</v>
      </c>
      <c r="B9" s="200">
        <v>45270.980902777781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45270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25.6</v>
      </c>
      <c r="C3" s="197">
        <v>25.6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10.68032</v>
      </c>
      <c r="J3" s="21">
        <f>C3*E3/100</f>
        <v>5.9724799999999991</v>
      </c>
      <c r="K3" s="21">
        <f>C3*F3/100</f>
        <v>7.7030400000000006</v>
      </c>
      <c r="L3" s="21">
        <f>C3*G3/100</f>
        <v>1.2441600000000002</v>
      </c>
      <c r="M3" s="156">
        <f>SUM(I3:L3)</f>
        <v>25.6</v>
      </c>
      <c r="N3" s="22"/>
      <c r="P3" s="37">
        <f t="shared" ref="P3:P34" si="1">I3</f>
        <v>10.68032</v>
      </c>
      <c r="Q3" s="37">
        <f t="shared" ref="Q3:Q34" si="2">J3</f>
        <v>5.9724799999999991</v>
      </c>
      <c r="R3" s="37">
        <f t="shared" ref="R3:R34" si="3">K3</f>
        <v>7.7030400000000006</v>
      </c>
      <c r="S3" s="37">
        <f t="shared" ref="S3:S34" si="4">L3</f>
        <v>1.2441600000000002</v>
      </c>
      <c r="T3" s="37">
        <f>SUM(P3:S3)</f>
        <v>25.6</v>
      </c>
    </row>
    <row r="4" spans="1:20">
      <c r="A4" s="8" t="s">
        <v>46</v>
      </c>
      <c r="B4" s="197">
        <v>25.6</v>
      </c>
      <c r="C4" s="197">
        <v>25.6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10.68032</v>
      </c>
      <c r="J4" s="21">
        <f t="shared" ref="J4:J67" si="6">C4*E4/100</f>
        <v>5.9724799999999991</v>
      </c>
      <c r="K4" s="21">
        <f t="shared" ref="K4:K67" si="7">C4*F4/100</f>
        <v>7.7030400000000006</v>
      </c>
      <c r="L4" s="21">
        <f t="shared" ref="L4:L67" si="8">C4*G4/100</f>
        <v>1.2441600000000002</v>
      </c>
      <c r="M4" s="157">
        <f t="shared" ref="M4:M67" si="9">SUM(I4:L4)</f>
        <v>25.6</v>
      </c>
      <c r="N4" s="22"/>
      <c r="P4" s="37">
        <f t="shared" si="1"/>
        <v>10.68032</v>
      </c>
      <c r="Q4" s="37">
        <f t="shared" si="2"/>
        <v>5.9724799999999991</v>
      </c>
      <c r="R4" s="37">
        <f t="shared" si="3"/>
        <v>7.7030400000000006</v>
      </c>
      <c r="S4" s="37">
        <f t="shared" si="4"/>
        <v>1.2441600000000002</v>
      </c>
      <c r="T4" s="37">
        <f t="shared" ref="T4:T67" si="10">SUM(P4:S4)</f>
        <v>25.6</v>
      </c>
    </row>
    <row r="5" spans="1:20">
      <c r="A5" s="8" t="s">
        <v>47</v>
      </c>
      <c r="B5" s="197">
        <v>25.6</v>
      </c>
      <c r="C5" s="197">
        <v>25.6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10.68032</v>
      </c>
      <c r="J5" s="21">
        <f t="shared" si="6"/>
        <v>5.9724799999999991</v>
      </c>
      <c r="K5" s="21">
        <f t="shared" si="7"/>
        <v>7.7030400000000006</v>
      </c>
      <c r="L5" s="21">
        <f t="shared" si="8"/>
        <v>1.2441600000000002</v>
      </c>
      <c r="M5" s="157">
        <f t="shared" si="9"/>
        <v>25.6</v>
      </c>
      <c r="N5" s="22"/>
      <c r="P5" s="37">
        <f t="shared" si="1"/>
        <v>10.68032</v>
      </c>
      <c r="Q5" s="37">
        <f t="shared" si="2"/>
        <v>5.9724799999999991</v>
      </c>
      <c r="R5" s="37">
        <f t="shared" si="3"/>
        <v>7.7030400000000006</v>
      </c>
      <c r="S5" s="37">
        <f t="shared" si="4"/>
        <v>1.2441600000000002</v>
      </c>
      <c r="T5" s="37">
        <f t="shared" si="10"/>
        <v>25.6</v>
      </c>
    </row>
    <row r="6" spans="1:20">
      <c r="A6" s="8" t="s">
        <v>48</v>
      </c>
      <c r="B6" s="197">
        <v>25.6</v>
      </c>
      <c r="C6" s="197">
        <v>25.6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10.68032</v>
      </c>
      <c r="J6" s="21">
        <f t="shared" si="6"/>
        <v>5.9724799999999991</v>
      </c>
      <c r="K6" s="21">
        <f t="shared" si="7"/>
        <v>7.7030400000000006</v>
      </c>
      <c r="L6" s="21">
        <f t="shared" si="8"/>
        <v>1.2441600000000002</v>
      </c>
      <c r="M6" s="157">
        <f t="shared" si="9"/>
        <v>25.6</v>
      </c>
      <c r="N6" s="22"/>
      <c r="P6" s="37">
        <f t="shared" si="1"/>
        <v>10.68032</v>
      </c>
      <c r="Q6" s="37">
        <f t="shared" si="2"/>
        <v>5.9724799999999991</v>
      </c>
      <c r="R6" s="37">
        <f t="shared" si="3"/>
        <v>7.7030400000000006</v>
      </c>
      <c r="S6" s="37">
        <f t="shared" si="4"/>
        <v>1.2441600000000002</v>
      </c>
      <c r="T6" s="37">
        <f t="shared" si="10"/>
        <v>25.6</v>
      </c>
    </row>
    <row r="7" spans="1:20">
      <c r="A7" s="8" t="s">
        <v>49</v>
      </c>
      <c r="B7" s="197">
        <v>25.6</v>
      </c>
      <c r="C7" s="197">
        <v>25.6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10.68032</v>
      </c>
      <c r="J7" s="21">
        <f t="shared" si="6"/>
        <v>5.9724799999999991</v>
      </c>
      <c r="K7" s="21">
        <f t="shared" si="7"/>
        <v>7.7030400000000006</v>
      </c>
      <c r="L7" s="21">
        <f t="shared" si="8"/>
        <v>1.2441600000000002</v>
      </c>
      <c r="M7" s="157">
        <f t="shared" si="9"/>
        <v>25.6</v>
      </c>
      <c r="N7" s="22"/>
      <c r="P7" s="37">
        <f t="shared" si="1"/>
        <v>10.68032</v>
      </c>
      <c r="Q7" s="37">
        <f t="shared" si="2"/>
        <v>5.9724799999999991</v>
      </c>
      <c r="R7" s="37">
        <f t="shared" si="3"/>
        <v>7.7030400000000006</v>
      </c>
      <c r="S7" s="37">
        <f t="shared" si="4"/>
        <v>1.2441600000000002</v>
      </c>
      <c r="T7" s="37">
        <f t="shared" si="10"/>
        <v>25.6</v>
      </c>
    </row>
    <row r="8" spans="1:20">
      <c r="A8" s="8" t="s">
        <v>50</v>
      </c>
      <c r="B8" s="197">
        <v>25.6</v>
      </c>
      <c r="C8" s="197">
        <v>25.6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10.68032</v>
      </c>
      <c r="J8" s="21">
        <f t="shared" si="6"/>
        <v>5.9724799999999991</v>
      </c>
      <c r="K8" s="21">
        <f t="shared" si="7"/>
        <v>7.7030400000000006</v>
      </c>
      <c r="L8" s="21">
        <f t="shared" si="8"/>
        <v>1.2441600000000002</v>
      </c>
      <c r="M8" s="157">
        <f t="shared" si="9"/>
        <v>25.6</v>
      </c>
      <c r="N8" s="22"/>
      <c r="P8" s="37">
        <f t="shared" si="1"/>
        <v>10.68032</v>
      </c>
      <c r="Q8" s="37">
        <f t="shared" si="2"/>
        <v>5.9724799999999991</v>
      </c>
      <c r="R8" s="37">
        <f t="shared" si="3"/>
        <v>7.7030400000000006</v>
      </c>
      <c r="S8" s="37">
        <f t="shared" si="4"/>
        <v>1.2441600000000002</v>
      </c>
      <c r="T8" s="37">
        <f t="shared" si="10"/>
        <v>25.6</v>
      </c>
    </row>
    <row r="9" spans="1:20">
      <c r="A9" s="8" t="s">
        <v>51</v>
      </c>
      <c r="B9" s="197">
        <v>25.6</v>
      </c>
      <c r="C9" s="197">
        <v>25.6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10.68032</v>
      </c>
      <c r="J9" s="21">
        <f t="shared" si="6"/>
        <v>5.9724799999999991</v>
      </c>
      <c r="K9" s="21">
        <f t="shared" si="7"/>
        <v>7.7030400000000006</v>
      </c>
      <c r="L9" s="21">
        <f t="shared" si="8"/>
        <v>1.2441600000000002</v>
      </c>
      <c r="M9" s="157">
        <f t="shared" si="9"/>
        <v>25.6</v>
      </c>
      <c r="N9" s="22"/>
      <c r="P9" s="37">
        <f t="shared" si="1"/>
        <v>10.68032</v>
      </c>
      <c r="Q9" s="37">
        <f t="shared" si="2"/>
        <v>5.9724799999999991</v>
      </c>
      <c r="R9" s="37">
        <f t="shared" si="3"/>
        <v>7.7030400000000006</v>
      </c>
      <c r="S9" s="37">
        <f t="shared" si="4"/>
        <v>1.2441600000000002</v>
      </c>
      <c r="T9" s="37">
        <f t="shared" si="10"/>
        <v>25.6</v>
      </c>
    </row>
    <row r="10" spans="1:20">
      <c r="A10" s="8" t="s">
        <v>52</v>
      </c>
      <c r="B10" s="197">
        <v>25.6</v>
      </c>
      <c r="C10" s="197">
        <v>25.6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10.68032</v>
      </c>
      <c r="J10" s="21">
        <f t="shared" si="6"/>
        <v>5.9724799999999991</v>
      </c>
      <c r="K10" s="21">
        <f t="shared" si="7"/>
        <v>7.7030400000000006</v>
      </c>
      <c r="L10" s="21">
        <f t="shared" si="8"/>
        <v>1.2441600000000002</v>
      </c>
      <c r="M10" s="157">
        <f t="shared" si="9"/>
        <v>25.6</v>
      </c>
      <c r="N10" s="22"/>
      <c r="P10" s="37">
        <f t="shared" si="1"/>
        <v>10.68032</v>
      </c>
      <c r="Q10" s="37">
        <f t="shared" si="2"/>
        <v>5.9724799999999991</v>
      </c>
      <c r="R10" s="37">
        <f t="shared" si="3"/>
        <v>7.7030400000000006</v>
      </c>
      <c r="S10" s="37">
        <f t="shared" si="4"/>
        <v>1.2441600000000002</v>
      </c>
      <c r="T10" s="37">
        <f t="shared" si="10"/>
        <v>25.6</v>
      </c>
    </row>
    <row r="11" spans="1:20">
      <c r="A11" s="8" t="s">
        <v>53</v>
      </c>
      <c r="B11" s="197">
        <v>25.6</v>
      </c>
      <c r="C11" s="197">
        <v>25.6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10.68032</v>
      </c>
      <c r="J11" s="21">
        <f t="shared" si="6"/>
        <v>5.9724799999999991</v>
      </c>
      <c r="K11" s="21">
        <f t="shared" si="7"/>
        <v>7.7030400000000006</v>
      </c>
      <c r="L11" s="21">
        <f t="shared" si="8"/>
        <v>1.2441600000000002</v>
      </c>
      <c r="M11" s="157">
        <f t="shared" si="9"/>
        <v>25.6</v>
      </c>
      <c r="N11" s="22"/>
      <c r="P11" s="37">
        <f t="shared" si="1"/>
        <v>10.68032</v>
      </c>
      <c r="Q11" s="37">
        <f t="shared" si="2"/>
        <v>5.9724799999999991</v>
      </c>
      <c r="R11" s="37">
        <f t="shared" si="3"/>
        <v>7.7030400000000006</v>
      </c>
      <c r="S11" s="37">
        <f t="shared" si="4"/>
        <v>1.2441600000000002</v>
      </c>
      <c r="T11" s="37">
        <f t="shared" si="10"/>
        <v>25.6</v>
      </c>
    </row>
    <row r="12" spans="1:20">
      <c r="A12" s="8" t="s">
        <v>54</v>
      </c>
      <c r="B12" s="197">
        <v>25.6</v>
      </c>
      <c r="C12" s="197">
        <v>25.6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10.68032</v>
      </c>
      <c r="J12" s="21">
        <f t="shared" si="6"/>
        <v>5.9724799999999991</v>
      </c>
      <c r="K12" s="21">
        <f t="shared" si="7"/>
        <v>7.7030400000000006</v>
      </c>
      <c r="L12" s="21">
        <f t="shared" si="8"/>
        <v>1.2441600000000002</v>
      </c>
      <c r="M12" s="157">
        <f t="shared" si="9"/>
        <v>25.6</v>
      </c>
      <c r="N12" s="22"/>
      <c r="P12" s="37">
        <f t="shared" si="1"/>
        <v>10.68032</v>
      </c>
      <c r="Q12" s="37">
        <f t="shared" si="2"/>
        <v>5.9724799999999991</v>
      </c>
      <c r="R12" s="37">
        <f t="shared" si="3"/>
        <v>7.7030400000000006</v>
      </c>
      <c r="S12" s="37">
        <f t="shared" si="4"/>
        <v>1.2441600000000002</v>
      </c>
      <c r="T12" s="37">
        <f t="shared" si="10"/>
        <v>25.6</v>
      </c>
    </row>
    <row r="13" spans="1:20">
      <c r="A13" s="8" t="s">
        <v>55</v>
      </c>
      <c r="B13" s="197">
        <v>25.6</v>
      </c>
      <c r="C13" s="197">
        <v>25.6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10.68032</v>
      </c>
      <c r="J13" s="21">
        <f t="shared" si="6"/>
        <v>5.9724799999999991</v>
      </c>
      <c r="K13" s="21">
        <f t="shared" si="7"/>
        <v>7.7030400000000006</v>
      </c>
      <c r="L13" s="21">
        <f t="shared" si="8"/>
        <v>1.2441600000000002</v>
      </c>
      <c r="M13" s="157">
        <f t="shared" si="9"/>
        <v>25.6</v>
      </c>
      <c r="N13" s="22"/>
      <c r="P13" s="37">
        <f t="shared" si="1"/>
        <v>10.68032</v>
      </c>
      <c r="Q13" s="37">
        <f t="shared" si="2"/>
        <v>5.9724799999999991</v>
      </c>
      <c r="R13" s="37">
        <f t="shared" si="3"/>
        <v>7.7030400000000006</v>
      </c>
      <c r="S13" s="37">
        <f t="shared" si="4"/>
        <v>1.2441600000000002</v>
      </c>
      <c r="T13" s="37">
        <f t="shared" si="10"/>
        <v>25.6</v>
      </c>
    </row>
    <row r="14" spans="1:20">
      <c r="A14" s="8" t="s">
        <v>56</v>
      </c>
      <c r="B14" s="197">
        <v>25.6</v>
      </c>
      <c r="C14" s="197">
        <v>25.6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10.68032</v>
      </c>
      <c r="J14" s="21">
        <f t="shared" si="6"/>
        <v>5.9724799999999991</v>
      </c>
      <c r="K14" s="21">
        <f t="shared" si="7"/>
        <v>7.7030400000000006</v>
      </c>
      <c r="L14" s="21">
        <f t="shared" si="8"/>
        <v>1.2441600000000002</v>
      </c>
      <c r="M14" s="157">
        <f t="shared" si="9"/>
        <v>25.6</v>
      </c>
      <c r="N14" s="22"/>
      <c r="P14" s="37">
        <f t="shared" si="1"/>
        <v>10.68032</v>
      </c>
      <c r="Q14" s="37">
        <f t="shared" si="2"/>
        <v>5.9724799999999991</v>
      </c>
      <c r="R14" s="37">
        <f t="shared" si="3"/>
        <v>7.7030400000000006</v>
      </c>
      <c r="S14" s="37">
        <f t="shared" si="4"/>
        <v>1.2441600000000002</v>
      </c>
      <c r="T14" s="37">
        <f t="shared" si="10"/>
        <v>25.6</v>
      </c>
    </row>
    <row r="15" spans="1:20">
      <c r="A15" s="8" t="s">
        <v>57</v>
      </c>
      <c r="B15" s="197">
        <v>25.6</v>
      </c>
      <c r="C15" s="197">
        <v>25.6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10.68032</v>
      </c>
      <c r="J15" s="21">
        <f t="shared" si="6"/>
        <v>5.9724799999999991</v>
      </c>
      <c r="K15" s="21">
        <f t="shared" si="7"/>
        <v>7.7030400000000006</v>
      </c>
      <c r="L15" s="21">
        <f t="shared" si="8"/>
        <v>1.2441600000000002</v>
      </c>
      <c r="M15" s="157">
        <f t="shared" si="9"/>
        <v>25.6</v>
      </c>
      <c r="N15" s="22"/>
      <c r="P15" s="37">
        <f t="shared" si="1"/>
        <v>10.68032</v>
      </c>
      <c r="Q15" s="37">
        <f t="shared" si="2"/>
        <v>5.9724799999999991</v>
      </c>
      <c r="R15" s="37">
        <f t="shared" si="3"/>
        <v>7.7030400000000006</v>
      </c>
      <c r="S15" s="37">
        <f t="shared" si="4"/>
        <v>1.2441600000000002</v>
      </c>
      <c r="T15" s="37">
        <f t="shared" si="10"/>
        <v>25.6</v>
      </c>
    </row>
    <row r="16" spans="1:20">
      <c r="A16" s="8" t="s">
        <v>58</v>
      </c>
      <c r="B16" s="197">
        <v>25.6</v>
      </c>
      <c r="C16" s="197">
        <v>25.6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10.68032</v>
      </c>
      <c r="J16" s="21">
        <f t="shared" si="6"/>
        <v>5.9724799999999991</v>
      </c>
      <c r="K16" s="21">
        <f t="shared" si="7"/>
        <v>7.7030400000000006</v>
      </c>
      <c r="L16" s="21">
        <f t="shared" si="8"/>
        <v>1.2441600000000002</v>
      </c>
      <c r="M16" s="157">
        <f t="shared" si="9"/>
        <v>25.6</v>
      </c>
      <c r="N16" s="22"/>
      <c r="P16" s="37">
        <f t="shared" si="1"/>
        <v>10.68032</v>
      </c>
      <c r="Q16" s="37">
        <f t="shared" si="2"/>
        <v>5.9724799999999991</v>
      </c>
      <c r="R16" s="37">
        <f t="shared" si="3"/>
        <v>7.7030400000000006</v>
      </c>
      <c r="S16" s="37">
        <f t="shared" si="4"/>
        <v>1.2441600000000002</v>
      </c>
      <c r="T16" s="37">
        <f t="shared" si="10"/>
        <v>25.6</v>
      </c>
    </row>
    <row r="17" spans="1:20">
      <c r="A17" s="8" t="s">
        <v>59</v>
      </c>
      <c r="B17" s="197">
        <v>25.6</v>
      </c>
      <c r="C17" s="197">
        <v>25.6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10.68032</v>
      </c>
      <c r="J17" s="21">
        <f t="shared" si="6"/>
        <v>5.9724799999999991</v>
      </c>
      <c r="K17" s="21">
        <f t="shared" si="7"/>
        <v>7.7030400000000006</v>
      </c>
      <c r="L17" s="21">
        <f t="shared" si="8"/>
        <v>1.2441600000000002</v>
      </c>
      <c r="M17" s="157">
        <f t="shared" si="9"/>
        <v>25.6</v>
      </c>
      <c r="N17" s="22"/>
      <c r="P17" s="37">
        <f t="shared" si="1"/>
        <v>10.68032</v>
      </c>
      <c r="Q17" s="37">
        <f t="shared" si="2"/>
        <v>5.9724799999999991</v>
      </c>
      <c r="R17" s="37">
        <f t="shared" si="3"/>
        <v>7.7030400000000006</v>
      </c>
      <c r="S17" s="37">
        <f t="shared" si="4"/>
        <v>1.2441600000000002</v>
      </c>
      <c r="T17" s="37">
        <f t="shared" si="10"/>
        <v>25.6</v>
      </c>
    </row>
    <row r="18" spans="1:20">
      <c r="A18" s="8" t="s">
        <v>60</v>
      </c>
      <c r="B18" s="197">
        <v>25.6</v>
      </c>
      <c r="C18" s="197">
        <v>25.6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10.68032</v>
      </c>
      <c r="J18" s="21">
        <f t="shared" si="6"/>
        <v>5.9724799999999991</v>
      </c>
      <c r="K18" s="21">
        <f t="shared" si="7"/>
        <v>7.7030400000000006</v>
      </c>
      <c r="L18" s="21">
        <f t="shared" si="8"/>
        <v>1.2441600000000002</v>
      </c>
      <c r="M18" s="157">
        <f t="shared" si="9"/>
        <v>25.6</v>
      </c>
      <c r="N18" s="22"/>
      <c r="P18" s="37">
        <f t="shared" si="1"/>
        <v>10.68032</v>
      </c>
      <c r="Q18" s="37">
        <f t="shared" si="2"/>
        <v>5.9724799999999991</v>
      </c>
      <c r="R18" s="37">
        <f t="shared" si="3"/>
        <v>7.7030400000000006</v>
      </c>
      <c r="S18" s="37">
        <f t="shared" si="4"/>
        <v>1.2441600000000002</v>
      </c>
      <c r="T18" s="37">
        <f t="shared" si="10"/>
        <v>25.6</v>
      </c>
    </row>
    <row r="19" spans="1:20">
      <c r="A19" s="8" t="s">
        <v>61</v>
      </c>
      <c r="B19" s="197">
        <v>25.6</v>
      </c>
      <c r="C19" s="197">
        <v>25.6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10.68032</v>
      </c>
      <c r="J19" s="21">
        <f t="shared" si="6"/>
        <v>5.9724799999999991</v>
      </c>
      <c r="K19" s="21">
        <f t="shared" si="7"/>
        <v>7.7030400000000006</v>
      </c>
      <c r="L19" s="21">
        <f t="shared" si="8"/>
        <v>1.2441600000000002</v>
      </c>
      <c r="M19" s="157">
        <f t="shared" si="9"/>
        <v>25.6</v>
      </c>
      <c r="N19" s="22"/>
      <c r="P19" s="37">
        <f t="shared" si="1"/>
        <v>10.68032</v>
      </c>
      <c r="Q19" s="37">
        <f t="shared" si="2"/>
        <v>5.9724799999999991</v>
      </c>
      <c r="R19" s="37">
        <f t="shared" si="3"/>
        <v>7.7030400000000006</v>
      </c>
      <c r="S19" s="37">
        <f t="shared" si="4"/>
        <v>1.2441600000000002</v>
      </c>
      <c r="T19" s="37">
        <f t="shared" si="10"/>
        <v>25.6</v>
      </c>
    </row>
    <row r="20" spans="1:20">
      <c r="A20" s="8" t="s">
        <v>62</v>
      </c>
      <c r="B20" s="197">
        <v>25.6</v>
      </c>
      <c r="C20" s="197">
        <v>25.6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10.68032</v>
      </c>
      <c r="J20" s="21">
        <f t="shared" si="6"/>
        <v>5.9724799999999991</v>
      </c>
      <c r="K20" s="21">
        <f t="shared" si="7"/>
        <v>7.7030400000000006</v>
      </c>
      <c r="L20" s="21">
        <f t="shared" si="8"/>
        <v>1.2441600000000002</v>
      </c>
      <c r="M20" s="157">
        <f t="shared" si="9"/>
        <v>25.6</v>
      </c>
      <c r="N20" s="22"/>
      <c r="P20" s="37">
        <f t="shared" si="1"/>
        <v>10.68032</v>
      </c>
      <c r="Q20" s="37">
        <f t="shared" si="2"/>
        <v>5.9724799999999991</v>
      </c>
      <c r="R20" s="37">
        <f t="shared" si="3"/>
        <v>7.7030400000000006</v>
      </c>
      <c r="S20" s="37">
        <f t="shared" si="4"/>
        <v>1.2441600000000002</v>
      </c>
      <c r="T20" s="37">
        <f t="shared" si="10"/>
        <v>25.6</v>
      </c>
    </row>
    <row r="21" spans="1:20">
      <c r="A21" s="8" t="s">
        <v>63</v>
      </c>
      <c r="B21" s="197">
        <v>25.6</v>
      </c>
      <c r="C21" s="197">
        <v>25.6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10.68032</v>
      </c>
      <c r="J21" s="21">
        <f t="shared" si="6"/>
        <v>5.9724799999999991</v>
      </c>
      <c r="K21" s="21">
        <f t="shared" si="7"/>
        <v>7.7030400000000006</v>
      </c>
      <c r="L21" s="21">
        <f t="shared" si="8"/>
        <v>1.2441600000000002</v>
      </c>
      <c r="M21" s="157">
        <f t="shared" si="9"/>
        <v>25.6</v>
      </c>
      <c r="N21" s="22"/>
      <c r="P21" s="37">
        <f t="shared" si="1"/>
        <v>10.68032</v>
      </c>
      <c r="Q21" s="37">
        <f t="shared" si="2"/>
        <v>5.9724799999999991</v>
      </c>
      <c r="R21" s="37">
        <f t="shared" si="3"/>
        <v>7.7030400000000006</v>
      </c>
      <c r="S21" s="37">
        <f t="shared" si="4"/>
        <v>1.2441600000000002</v>
      </c>
      <c r="T21" s="37">
        <f t="shared" si="10"/>
        <v>25.6</v>
      </c>
    </row>
    <row r="22" spans="1:20">
      <c r="A22" s="8" t="s">
        <v>64</v>
      </c>
      <c r="B22" s="197">
        <v>25.6</v>
      </c>
      <c r="C22" s="197">
        <v>25.6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10.68032</v>
      </c>
      <c r="J22" s="21">
        <f t="shared" si="6"/>
        <v>5.9724799999999991</v>
      </c>
      <c r="K22" s="21">
        <f t="shared" si="7"/>
        <v>7.7030400000000006</v>
      </c>
      <c r="L22" s="21">
        <f t="shared" si="8"/>
        <v>1.2441600000000002</v>
      </c>
      <c r="M22" s="157">
        <f t="shared" si="9"/>
        <v>25.6</v>
      </c>
      <c r="N22" s="22"/>
      <c r="P22" s="37">
        <f t="shared" si="1"/>
        <v>10.68032</v>
      </c>
      <c r="Q22" s="37">
        <f t="shared" si="2"/>
        <v>5.9724799999999991</v>
      </c>
      <c r="R22" s="37">
        <f t="shared" si="3"/>
        <v>7.7030400000000006</v>
      </c>
      <c r="S22" s="37">
        <f t="shared" si="4"/>
        <v>1.2441600000000002</v>
      </c>
      <c r="T22" s="37">
        <f t="shared" si="10"/>
        <v>25.6</v>
      </c>
    </row>
    <row r="23" spans="1:20">
      <c r="A23" s="8" t="s">
        <v>65</v>
      </c>
      <c r="B23" s="197">
        <v>25.6</v>
      </c>
      <c r="C23" s="197">
        <v>25.6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10.68032</v>
      </c>
      <c r="J23" s="21">
        <f t="shared" si="6"/>
        <v>5.9724799999999991</v>
      </c>
      <c r="K23" s="21">
        <f t="shared" si="7"/>
        <v>7.7030400000000006</v>
      </c>
      <c r="L23" s="21">
        <f t="shared" si="8"/>
        <v>1.2441600000000002</v>
      </c>
      <c r="M23" s="157">
        <f t="shared" si="9"/>
        <v>25.6</v>
      </c>
      <c r="N23" s="22"/>
      <c r="P23" s="37">
        <f t="shared" si="1"/>
        <v>10.68032</v>
      </c>
      <c r="Q23" s="37">
        <f t="shared" si="2"/>
        <v>5.9724799999999991</v>
      </c>
      <c r="R23" s="37">
        <f t="shared" si="3"/>
        <v>7.7030400000000006</v>
      </c>
      <c r="S23" s="37">
        <f t="shared" si="4"/>
        <v>1.2441600000000002</v>
      </c>
      <c r="T23" s="37">
        <f t="shared" si="10"/>
        <v>25.6</v>
      </c>
    </row>
    <row r="24" spans="1:20">
      <c r="A24" s="8" t="s">
        <v>66</v>
      </c>
      <c r="B24" s="197">
        <v>25.6</v>
      </c>
      <c r="C24" s="197">
        <v>25.6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10.68032</v>
      </c>
      <c r="J24" s="21">
        <f t="shared" si="6"/>
        <v>5.9724799999999991</v>
      </c>
      <c r="K24" s="21">
        <f t="shared" si="7"/>
        <v>7.7030400000000006</v>
      </c>
      <c r="L24" s="21">
        <f t="shared" si="8"/>
        <v>1.2441600000000002</v>
      </c>
      <c r="M24" s="157">
        <f t="shared" si="9"/>
        <v>25.6</v>
      </c>
      <c r="N24" s="22"/>
      <c r="P24" s="37">
        <f t="shared" si="1"/>
        <v>10.68032</v>
      </c>
      <c r="Q24" s="37">
        <f t="shared" si="2"/>
        <v>5.9724799999999991</v>
      </c>
      <c r="R24" s="37">
        <f t="shared" si="3"/>
        <v>7.7030400000000006</v>
      </c>
      <c r="S24" s="37">
        <f t="shared" si="4"/>
        <v>1.2441600000000002</v>
      </c>
      <c r="T24" s="37">
        <f t="shared" si="10"/>
        <v>25.6</v>
      </c>
    </row>
    <row r="25" spans="1:20">
      <c r="A25" s="8" t="s">
        <v>67</v>
      </c>
      <c r="B25" s="197">
        <v>25.6</v>
      </c>
      <c r="C25" s="197">
        <v>25.6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10.68032</v>
      </c>
      <c r="J25" s="21">
        <f t="shared" si="6"/>
        <v>5.9724799999999991</v>
      </c>
      <c r="K25" s="21">
        <f t="shared" si="7"/>
        <v>7.7030400000000006</v>
      </c>
      <c r="L25" s="21">
        <f t="shared" si="8"/>
        <v>1.2441600000000002</v>
      </c>
      <c r="M25" s="157">
        <f t="shared" si="9"/>
        <v>25.6</v>
      </c>
      <c r="N25" s="22"/>
      <c r="P25" s="37">
        <f t="shared" si="1"/>
        <v>10.68032</v>
      </c>
      <c r="Q25" s="37">
        <f t="shared" si="2"/>
        <v>5.9724799999999991</v>
      </c>
      <c r="R25" s="37">
        <f t="shared" si="3"/>
        <v>7.7030400000000006</v>
      </c>
      <c r="S25" s="37">
        <f t="shared" si="4"/>
        <v>1.2441600000000002</v>
      </c>
      <c r="T25" s="37">
        <f t="shared" si="10"/>
        <v>25.6</v>
      </c>
    </row>
    <row r="26" spans="1:20">
      <c r="A26" s="8" t="s">
        <v>68</v>
      </c>
      <c r="B26" s="197">
        <v>25.6</v>
      </c>
      <c r="C26" s="197">
        <v>25.6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10.68032</v>
      </c>
      <c r="J26" s="21">
        <f t="shared" si="6"/>
        <v>5.9724799999999991</v>
      </c>
      <c r="K26" s="21">
        <f t="shared" si="7"/>
        <v>7.7030400000000006</v>
      </c>
      <c r="L26" s="21">
        <f t="shared" si="8"/>
        <v>1.2441600000000002</v>
      </c>
      <c r="M26" s="157">
        <f t="shared" si="9"/>
        <v>25.6</v>
      </c>
      <c r="N26" s="22"/>
      <c r="P26" s="37">
        <f t="shared" si="1"/>
        <v>10.68032</v>
      </c>
      <c r="Q26" s="37">
        <f t="shared" si="2"/>
        <v>5.9724799999999991</v>
      </c>
      <c r="R26" s="37">
        <f t="shared" si="3"/>
        <v>7.7030400000000006</v>
      </c>
      <c r="S26" s="37">
        <f t="shared" si="4"/>
        <v>1.2441600000000002</v>
      </c>
      <c r="T26" s="37">
        <f t="shared" si="10"/>
        <v>25.6</v>
      </c>
    </row>
    <row r="27" spans="1:20">
      <c r="A27" s="8" t="s">
        <v>69</v>
      </c>
      <c r="B27" s="197">
        <v>25.6</v>
      </c>
      <c r="C27" s="197">
        <v>25.6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10.68032</v>
      </c>
      <c r="J27" s="21">
        <f t="shared" si="6"/>
        <v>5.9724799999999991</v>
      </c>
      <c r="K27" s="21">
        <f t="shared" si="7"/>
        <v>7.7030400000000006</v>
      </c>
      <c r="L27" s="21">
        <f t="shared" si="8"/>
        <v>1.2441600000000002</v>
      </c>
      <c r="M27" s="157">
        <f t="shared" si="9"/>
        <v>25.6</v>
      </c>
      <c r="N27" s="22"/>
      <c r="P27" s="37">
        <f t="shared" si="1"/>
        <v>10.68032</v>
      </c>
      <c r="Q27" s="37">
        <f t="shared" si="2"/>
        <v>5.9724799999999991</v>
      </c>
      <c r="R27" s="37">
        <f t="shared" si="3"/>
        <v>7.7030400000000006</v>
      </c>
      <c r="S27" s="37">
        <f t="shared" si="4"/>
        <v>1.2441600000000002</v>
      </c>
      <c r="T27" s="37">
        <f t="shared" si="10"/>
        <v>25.6</v>
      </c>
    </row>
    <row r="28" spans="1:20">
      <c r="A28" s="8" t="s">
        <v>70</v>
      </c>
      <c r="B28" s="197">
        <v>25.6</v>
      </c>
      <c r="C28" s="197">
        <v>25.6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10.68032</v>
      </c>
      <c r="J28" s="21">
        <f t="shared" si="6"/>
        <v>5.9724799999999991</v>
      </c>
      <c r="K28" s="21">
        <f t="shared" si="7"/>
        <v>7.7030400000000006</v>
      </c>
      <c r="L28" s="21">
        <f t="shared" si="8"/>
        <v>1.2441600000000002</v>
      </c>
      <c r="M28" s="157">
        <f t="shared" si="9"/>
        <v>25.6</v>
      </c>
      <c r="N28" s="22"/>
      <c r="P28" s="37">
        <f t="shared" si="1"/>
        <v>10.68032</v>
      </c>
      <c r="Q28" s="37">
        <f t="shared" si="2"/>
        <v>5.9724799999999991</v>
      </c>
      <c r="R28" s="37">
        <f t="shared" si="3"/>
        <v>7.7030400000000006</v>
      </c>
      <c r="S28" s="37">
        <f t="shared" si="4"/>
        <v>1.2441600000000002</v>
      </c>
      <c r="T28" s="37">
        <f t="shared" si="10"/>
        <v>25.6</v>
      </c>
    </row>
    <row r="29" spans="1:20">
      <c r="A29" s="8" t="s">
        <v>71</v>
      </c>
      <c r="B29" s="197">
        <v>25.6</v>
      </c>
      <c r="C29" s="197">
        <v>25.6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10.68032</v>
      </c>
      <c r="J29" s="21">
        <f t="shared" si="6"/>
        <v>5.9724799999999991</v>
      </c>
      <c r="K29" s="21">
        <f t="shared" si="7"/>
        <v>7.7030400000000006</v>
      </c>
      <c r="L29" s="21">
        <f t="shared" si="8"/>
        <v>1.2441600000000002</v>
      </c>
      <c r="M29" s="157">
        <f t="shared" si="9"/>
        <v>25.6</v>
      </c>
      <c r="N29" s="22"/>
      <c r="P29" s="37">
        <f t="shared" si="1"/>
        <v>10.68032</v>
      </c>
      <c r="Q29" s="37">
        <f t="shared" si="2"/>
        <v>5.9724799999999991</v>
      </c>
      <c r="R29" s="37">
        <f t="shared" si="3"/>
        <v>7.7030400000000006</v>
      </c>
      <c r="S29" s="37">
        <f t="shared" si="4"/>
        <v>1.2441600000000002</v>
      </c>
      <c r="T29" s="37">
        <f t="shared" si="10"/>
        <v>25.6</v>
      </c>
    </row>
    <row r="30" spans="1:20">
      <c r="A30" s="8" t="s">
        <v>72</v>
      </c>
      <c r="B30" s="197">
        <v>25.6</v>
      </c>
      <c r="C30" s="197">
        <v>25.6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10.68032</v>
      </c>
      <c r="J30" s="21">
        <f t="shared" si="6"/>
        <v>5.9724799999999991</v>
      </c>
      <c r="K30" s="21">
        <f t="shared" si="7"/>
        <v>7.7030400000000006</v>
      </c>
      <c r="L30" s="21">
        <f t="shared" si="8"/>
        <v>1.2441600000000002</v>
      </c>
      <c r="M30" s="157">
        <f t="shared" si="9"/>
        <v>25.6</v>
      </c>
      <c r="N30" s="22"/>
      <c r="P30" s="37">
        <f t="shared" si="1"/>
        <v>10.68032</v>
      </c>
      <c r="Q30" s="37">
        <f t="shared" si="2"/>
        <v>5.9724799999999991</v>
      </c>
      <c r="R30" s="37">
        <f t="shared" si="3"/>
        <v>7.7030400000000006</v>
      </c>
      <c r="S30" s="37">
        <f t="shared" si="4"/>
        <v>1.2441600000000002</v>
      </c>
      <c r="T30" s="37">
        <f t="shared" si="10"/>
        <v>25.6</v>
      </c>
    </row>
    <row r="31" spans="1:20">
      <c r="A31" s="8" t="s">
        <v>73</v>
      </c>
      <c r="B31" s="197">
        <v>25.6</v>
      </c>
      <c r="C31" s="197">
        <v>25.6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10.68032</v>
      </c>
      <c r="J31" s="21">
        <f t="shared" si="6"/>
        <v>5.9724799999999991</v>
      </c>
      <c r="K31" s="21">
        <f t="shared" si="7"/>
        <v>7.7030400000000006</v>
      </c>
      <c r="L31" s="21">
        <f t="shared" si="8"/>
        <v>1.2441600000000002</v>
      </c>
      <c r="M31" s="157">
        <f t="shared" si="9"/>
        <v>25.6</v>
      </c>
      <c r="N31" s="22"/>
      <c r="P31" s="37">
        <f t="shared" si="1"/>
        <v>10.68032</v>
      </c>
      <c r="Q31" s="37">
        <f t="shared" si="2"/>
        <v>5.9724799999999991</v>
      </c>
      <c r="R31" s="37">
        <f t="shared" si="3"/>
        <v>7.7030400000000006</v>
      </c>
      <c r="S31" s="37">
        <f t="shared" si="4"/>
        <v>1.2441600000000002</v>
      </c>
      <c r="T31" s="37">
        <f t="shared" si="10"/>
        <v>25.6</v>
      </c>
    </row>
    <row r="32" spans="1:20">
      <c r="A32" s="8" t="s">
        <v>74</v>
      </c>
      <c r="B32" s="197">
        <v>25.6</v>
      </c>
      <c r="C32" s="197">
        <v>25.6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10.68032</v>
      </c>
      <c r="J32" s="21">
        <f t="shared" si="6"/>
        <v>5.9724799999999991</v>
      </c>
      <c r="K32" s="21">
        <f t="shared" si="7"/>
        <v>7.7030400000000006</v>
      </c>
      <c r="L32" s="21">
        <f t="shared" si="8"/>
        <v>1.2441600000000002</v>
      </c>
      <c r="M32" s="157">
        <f t="shared" si="9"/>
        <v>25.6</v>
      </c>
      <c r="N32" s="22"/>
      <c r="P32" s="37">
        <f t="shared" si="1"/>
        <v>10.68032</v>
      </c>
      <c r="Q32" s="37">
        <f t="shared" si="2"/>
        <v>5.9724799999999991</v>
      </c>
      <c r="R32" s="37">
        <f t="shared" si="3"/>
        <v>7.7030400000000006</v>
      </c>
      <c r="S32" s="37">
        <f t="shared" si="4"/>
        <v>1.2441600000000002</v>
      </c>
      <c r="T32" s="37">
        <f t="shared" si="10"/>
        <v>25.6</v>
      </c>
    </row>
    <row r="33" spans="1:20">
      <c r="A33" s="8" t="s">
        <v>75</v>
      </c>
      <c r="B33" s="197">
        <v>25.6</v>
      </c>
      <c r="C33" s="197">
        <v>25.6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10.68032</v>
      </c>
      <c r="J33" s="21">
        <f t="shared" si="6"/>
        <v>5.9724799999999991</v>
      </c>
      <c r="K33" s="21">
        <f t="shared" si="7"/>
        <v>7.7030400000000006</v>
      </c>
      <c r="L33" s="21">
        <f t="shared" si="8"/>
        <v>1.2441600000000002</v>
      </c>
      <c r="M33" s="157">
        <f t="shared" si="9"/>
        <v>25.6</v>
      </c>
      <c r="N33" s="22"/>
      <c r="P33" s="37">
        <f t="shared" si="1"/>
        <v>10.68032</v>
      </c>
      <c r="Q33" s="37">
        <f t="shared" si="2"/>
        <v>5.9724799999999991</v>
      </c>
      <c r="R33" s="37">
        <f t="shared" si="3"/>
        <v>7.7030400000000006</v>
      </c>
      <c r="S33" s="37">
        <f t="shared" si="4"/>
        <v>1.2441600000000002</v>
      </c>
      <c r="T33" s="37">
        <f t="shared" si="10"/>
        <v>25.6</v>
      </c>
    </row>
    <row r="34" spans="1:20">
      <c r="A34" s="8" t="s">
        <v>76</v>
      </c>
      <c r="B34" s="197">
        <v>25.6</v>
      </c>
      <c r="C34" s="197">
        <v>25.6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10.68032</v>
      </c>
      <c r="J34" s="21">
        <f t="shared" si="6"/>
        <v>5.9724799999999991</v>
      </c>
      <c r="K34" s="21">
        <f t="shared" si="7"/>
        <v>7.7030400000000006</v>
      </c>
      <c r="L34" s="21">
        <f t="shared" si="8"/>
        <v>1.2441600000000002</v>
      </c>
      <c r="M34" s="157">
        <f t="shared" si="9"/>
        <v>25.6</v>
      </c>
      <c r="N34" s="22"/>
      <c r="P34" s="37">
        <f t="shared" si="1"/>
        <v>10.68032</v>
      </c>
      <c r="Q34" s="37">
        <f t="shared" si="2"/>
        <v>5.9724799999999991</v>
      </c>
      <c r="R34" s="37">
        <f t="shared" si="3"/>
        <v>7.7030400000000006</v>
      </c>
      <c r="S34" s="37">
        <f t="shared" si="4"/>
        <v>1.2441600000000002</v>
      </c>
      <c r="T34" s="37">
        <f t="shared" si="10"/>
        <v>25.6</v>
      </c>
    </row>
    <row r="35" spans="1:20">
      <c r="A35" s="8" t="s">
        <v>77</v>
      </c>
      <c r="B35" s="197">
        <v>25.6</v>
      </c>
      <c r="C35" s="197">
        <v>25.6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10.68032</v>
      </c>
      <c r="J35" s="21">
        <f t="shared" si="6"/>
        <v>5.9724799999999991</v>
      </c>
      <c r="K35" s="21">
        <f t="shared" si="7"/>
        <v>7.7030400000000006</v>
      </c>
      <c r="L35" s="21">
        <f t="shared" si="8"/>
        <v>1.2441600000000002</v>
      </c>
      <c r="M35" s="157">
        <f t="shared" si="9"/>
        <v>25.6</v>
      </c>
      <c r="N35" s="22"/>
      <c r="P35" s="37">
        <f t="shared" ref="P35:P66" si="12">I35</f>
        <v>10.68032</v>
      </c>
      <c r="Q35" s="37">
        <f t="shared" ref="Q35:Q66" si="13">J35</f>
        <v>5.9724799999999991</v>
      </c>
      <c r="R35" s="37">
        <f t="shared" ref="R35:R66" si="14">K35</f>
        <v>7.7030400000000006</v>
      </c>
      <c r="S35" s="37">
        <f t="shared" ref="S35:S66" si="15">L35</f>
        <v>1.2441600000000002</v>
      </c>
      <c r="T35" s="37">
        <f t="shared" si="10"/>
        <v>25.6</v>
      </c>
    </row>
    <row r="36" spans="1:20">
      <c r="A36" s="8" t="s">
        <v>78</v>
      </c>
      <c r="B36" s="197">
        <v>25.6</v>
      </c>
      <c r="C36" s="197">
        <v>25.6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10.68032</v>
      </c>
      <c r="J36" s="21">
        <f t="shared" si="6"/>
        <v>5.9724799999999991</v>
      </c>
      <c r="K36" s="21">
        <f t="shared" si="7"/>
        <v>7.7030400000000006</v>
      </c>
      <c r="L36" s="21">
        <f t="shared" si="8"/>
        <v>1.2441600000000002</v>
      </c>
      <c r="M36" s="157">
        <f t="shared" si="9"/>
        <v>25.6</v>
      </c>
      <c r="N36" s="22"/>
      <c r="P36" s="37">
        <f t="shared" si="12"/>
        <v>10.68032</v>
      </c>
      <c r="Q36" s="37">
        <f t="shared" si="13"/>
        <v>5.9724799999999991</v>
      </c>
      <c r="R36" s="37">
        <f t="shared" si="14"/>
        <v>7.7030400000000006</v>
      </c>
      <c r="S36" s="37">
        <f t="shared" si="15"/>
        <v>1.2441600000000002</v>
      </c>
      <c r="T36" s="37">
        <f t="shared" si="10"/>
        <v>25.6</v>
      </c>
    </row>
    <row r="37" spans="1:20">
      <c r="A37" s="8" t="s">
        <v>79</v>
      </c>
      <c r="B37" s="197">
        <v>25.6</v>
      </c>
      <c r="C37" s="197">
        <v>25.6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10.68032</v>
      </c>
      <c r="J37" s="21">
        <f t="shared" si="6"/>
        <v>5.9724799999999991</v>
      </c>
      <c r="K37" s="21">
        <f t="shared" si="7"/>
        <v>7.7030400000000006</v>
      </c>
      <c r="L37" s="21">
        <f t="shared" si="8"/>
        <v>1.2441600000000002</v>
      </c>
      <c r="M37" s="157">
        <f t="shared" si="9"/>
        <v>25.6</v>
      </c>
      <c r="N37" s="22"/>
      <c r="P37" s="37">
        <f t="shared" si="12"/>
        <v>10.68032</v>
      </c>
      <c r="Q37" s="37">
        <f t="shared" si="13"/>
        <v>5.9724799999999991</v>
      </c>
      <c r="R37" s="37">
        <f t="shared" si="14"/>
        <v>7.7030400000000006</v>
      </c>
      <c r="S37" s="37">
        <f t="shared" si="15"/>
        <v>1.2441600000000002</v>
      </c>
      <c r="T37" s="37">
        <f t="shared" si="10"/>
        <v>25.6</v>
      </c>
    </row>
    <row r="38" spans="1:20">
      <c r="A38" s="8" t="s">
        <v>80</v>
      </c>
      <c r="B38" s="197">
        <v>25.6</v>
      </c>
      <c r="C38" s="197">
        <v>25.6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10.68032</v>
      </c>
      <c r="J38" s="21">
        <f t="shared" si="6"/>
        <v>5.9724799999999991</v>
      </c>
      <c r="K38" s="21">
        <f t="shared" si="7"/>
        <v>7.7030400000000006</v>
      </c>
      <c r="L38" s="21">
        <f t="shared" si="8"/>
        <v>1.2441600000000002</v>
      </c>
      <c r="M38" s="157">
        <f t="shared" si="9"/>
        <v>25.6</v>
      </c>
      <c r="N38" s="22"/>
      <c r="P38" s="37">
        <f t="shared" si="12"/>
        <v>10.68032</v>
      </c>
      <c r="Q38" s="37">
        <f t="shared" si="13"/>
        <v>5.9724799999999991</v>
      </c>
      <c r="R38" s="37">
        <f t="shared" si="14"/>
        <v>7.7030400000000006</v>
      </c>
      <c r="S38" s="37">
        <f t="shared" si="15"/>
        <v>1.2441600000000002</v>
      </c>
      <c r="T38" s="37">
        <f t="shared" si="10"/>
        <v>25.6</v>
      </c>
    </row>
    <row r="39" spans="1:20">
      <c r="A39" s="8" t="s">
        <v>81</v>
      </c>
      <c r="B39" s="197">
        <v>25.8</v>
      </c>
      <c r="C39" s="197">
        <v>25.8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10.76376</v>
      </c>
      <c r="J39" s="21">
        <f t="shared" si="6"/>
        <v>6.0191400000000002</v>
      </c>
      <c r="K39" s="21">
        <f t="shared" si="7"/>
        <v>7.7632200000000005</v>
      </c>
      <c r="L39" s="21">
        <f t="shared" si="8"/>
        <v>1.2538800000000001</v>
      </c>
      <c r="M39" s="157">
        <f t="shared" si="9"/>
        <v>25.799999999999997</v>
      </c>
      <c r="N39" s="22"/>
      <c r="P39" s="37">
        <f t="shared" si="12"/>
        <v>10.76376</v>
      </c>
      <c r="Q39" s="37">
        <f t="shared" si="13"/>
        <v>6.0191400000000002</v>
      </c>
      <c r="R39" s="37">
        <f t="shared" si="14"/>
        <v>7.7632200000000005</v>
      </c>
      <c r="S39" s="37">
        <f t="shared" si="15"/>
        <v>1.2538800000000001</v>
      </c>
      <c r="T39" s="37">
        <f t="shared" si="10"/>
        <v>25.799999999999997</v>
      </c>
    </row>
    <row r="40" spans="1:20">
      <c r="A40" s="8" t="s">
        <v>82</v>
      </c>
      <c r="B40" s="197">
        <v>25.8</v>
      </c>
      <c r="C40" s="197">
        <v>25.8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10.76376</v>
      </c>
      <c r="J40" s="21">
        <f t="shared" si="6"/>
        <v>6.0191400000000002</v>
      </c>
      <c r="K40" s="21">
        <f t="shared" si="7"/>
        <v>7.7632200000000005</v>
      </c>
      <c r="L40" s="21">
        <f t="shared" si="8"/>
        <v>1.2538800000000001</v>
      </c>
      <c r="M40" s="157">
        <f t="shared" si="9"/>
        <v>25.799999999999997</v>
      </c>
      <c r="N40" s="22"/>
      <c r="P40" s="37">
        <f t="shared" si="12"/>
        <v>10.76376</v>
      </c>
      <c r="Q40" s="37">
        <f t="shared" si="13"/>
        <v>6.0191400000000002</v>
      </c>
      <c r="R40" s="37">
        <f t="shared" si="14"/>
        <v>7.7632200000000005</v>
      </c>
      <c r="S40" s="37">
        <f t="shared" si="15"/>
        <v>1.2538800000000001</v>
      </c>
      <c r="T40" s="37">
        <f t="shared" si="10"/>
        <v>25.799999999999997</v>
      </c>
    </row>
    <row r="41" spans="1:20">
      <c r="A41" s="8" t="s">
        <v>83</v>
      </c>
      <c r="B41" s="197">
        <v>25.8</v>
      </c>
      <c r="C41" s="197">
        <v>25.8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10.76376</v>
      </c>
      <c r="J41" s="21">
        <f t="shared" si="6"/>
        <v>6.0191400000000002</v>
      </c>
      <c r="K41" s="21">
        <f t="shared" si="7"/>
        <v>7.7632200000000005</v>
      </c>
      <c r="L41" s="21">
        <f t="shared" si="8"/>
        <v>1.2538800000000001</v>
      </c>
      <c r="M41" s="157">
        <f t="shared" si="9"/>
        <v>25.799999999999997</v>
      </c>
      <c r="N41" s="22"/>
      <c r="P41" s="37">
        <f t="shared" si="12"/>
        <v>10.76376</v>
      </c>
      <c r="Q41" s="37">
        <f t="shared" si="13"/>
        <v>6.0191400000000002</v>
      </c>
      <c r="R41" s="37">
        <f t="shared" si="14"/>
        <v>7.7632200000000005</v>
      </c>
      <c r="S41" s="37">
        <f t="shared" si="15"/>
        <v>1.2538800000000001</v>
      </c>
      <c r="T41" s="37">
        <f t="shared" si="10"/>
        <v>25.799999999999997</v>
      </c>
    </row>
    <row r="42" spans="1:20">
      <c r="A42" s="8" t="s">
        <v>84</v>
      </c>
      <c r="B42" s="197">
        <v>25.8</v>
      </c>
      <c r="C42" s="197">
        <v>25.8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10.76376</v>
      </c>
      <c r="J42" s="21">
        <f t="shared" si="6"/>
        <v>6.0191400000000002</v>
      </c>
      <c r="K42" s="21">
        <f t="shared" si="7"/>
        <v>7.7632200000000005</v>
      </c>
      <c r="L42" s="21">
        <f t="shared" si="8"/>
        <v>1.2538800000000001</v>
      </c>
      <c r="M42" s="157">
        <f t="shared" si="9"/>
        <v>25.799999999999997</v>
      </c>
      <c r="N42" s="22"/>
      <c r="P42" s="37">
        <f t="shared" si="12"/>
        <v>10.76376</v>
      </c>
      <c r="Q42" s="37">
        <f t="shared" si="13"/>
        <v>6.0191400000000002</v>
      </c>
      <c r="R42" s="37">
        <f t="shared" si="14"/>
        <v>7.7632200000000005</v>
      </c>
      <c r="S42" s="37">
        <f t="shared" si="15"/>
        <v>1.2538800000000001</v>
      </c>
      <c r="T42" s="37">
        <f t="shared" si="10"/>
        <v>25.799999999999997</v>
      </c>
    </row>
    <row r="43" spans="1:20">
      <c r="A43" s="8" t="s">
        <v>85</v>
      </c>
      <c r="B43" s="197">
        <v>25.8</v>
      </c>
      <c r="C43" s="197">
        <v>25.8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10.76376</v>
      </c>
      <c r="J43" s="21">
        <f t="shared" si="6"/>
        <v>6.0191400000000002</v>
      </c>
      <c r="K43" s="21">
        <f t="shared" si="7"/>
        <v>7.7632200000000005</v>
      </c>
      <c r="L43" s="21">
        <f t="shared" si="8"/>
        <v>1.2538800000000001</v>
      </c>
      <c r="M43" s="157">
        <f t="shared" si="9"/>
        <v>25.799999999999997</v>
      </c>
      <c r="N43" s="22"/>
      <c r="P43" s="37">
        <f t="shared" si="12"/>
        <v>10.76376</v>
      </c>
      <c r="Q43" s="37">
        <f t="shared" si="13"/>
        <v>6.0191400000000002</v>
      </c>
      <c r="R43" s="37">
        <f t="shared" si="14"/>
        <v>7.7632200000000005</v>
      </c>
      <c r="S43" s="37">
        <f t="shared" si="15"/>
        <v>1.2538800000000001</v>
      </c>
      <c r="T43" s="37">
        <f t="shared" si="10"/>
        <v>25.799999999999997</v>
      </c>
    </row>
    <row r="44" spans="1:20">
      <c r="A44" s="8" t="s">
        <v>86</v>
      </c>
      <c r="B44" s="197">
        <v>25.8</v>
      </c>
      <c r="C44" s="197">
        <v>25.8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10.76376</v>
      </c>
      <c r="J44" s="21">
        <f t="shared" si="6"/>
        <v>6.0191400000000002</v>
      </c>
      <c r="K44" s="21">
        <f t="shared" si="7"/>
        <v>7.7632200000000005</v>
      </c>
      <c r="L44" s="21">
        <f t="shared" si="8"/>
        <v>1.2538800000000001</v>
      </c>
      <c r="M44" s="157">
        <f t="shared" si="9"/>
        <v>25.799999999999997</v>
      </c>
      <c r="N44" s="22"/>
      <c r="P44" s="37">
        <f t="shared" si="12"/>
        <v>10.76376</v>
      </c>
      <c r="Q44" s="37">
        <f t="shared" si="13"/>
        <v>6.0191400000000002</v>
      </c>
      <c r="R44" s="37">
        <f t="shared" si="14"/>
        <v>7.7632200000000005</v>
      </c>
      <c r="S44" s="37">
        <f t="shared" si="15"/>
        <v>1.2538800000000001</v>
      </c>
      <c r="T44" s="37">
        <f t="shared" si="10"/>
        <v>25.799999999999997</v>
      </c>
    </row>
    <row r="45" spans="1:20">
      <c r="A45" s="8" t="s">
        <v>87</v>
      </c>
      <c r="B45" s="197">
        <v>25.8</v>
      </c>
      <c r="C45" s="197">
        <v>25.8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10.76376</v>
      </c>
      <c r="J45" s="21">
        <f t="shared" si="6"/>
        <v>6.0191400000000002</v>
      </c>
      <c r="K45" s="21">
        <f t="shared" si="7"/>
        <v>7.7632200000000005</v>
      </c>
      <c r="L45" s="21">
        <f t="shared" si="8"/>
        <v>1.2538800000000001</v>
      </c>
      <c r="M45" s="157">
        <f t="shared" si="9"/>
        <v>25.799999999999997</v>
      </c>
      <c r="N45" s="22"/>
      <c r="P45" s="37">
        <f t="shared" si="12"/>
        <v>10.76376</v>
      </c>
      <c r="Q45" s="37">
        <f t="shared" si="13"/>
        <v>6.0191400000000002</v>
      </c>
      <c r="R45" s="37">
        <f t="shared" si="14"/>
        <v>7.7632200000000005</v>
      </c>
      <c r="S45" s="37">
        <f t="shared" si="15"/>
        <v>1.2538800000000001</v>
      </c>
      <c r="T45" s="37">
        <f t="shared" si="10"/>
        <v>25.799999999999997</v>
      </c>
    </row>
    <row r="46" spans="1:20">
      <c r="A46" s="8" t="s">
        <v>88</v>
      </c>
      <c r="B46" s="197">
        <v>25.8</v>
      </c>
      <c r="C46" s="197">
        <v>25.8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10.76376</v>
      </c>
      <c r="J46" s="21">
        <f t="shared" si="6"/>
        <v>6.0191400000000002</v>
      </c>
      <c r="K46" s="21">
        <f t="shared" si="7"/>
        <v>7.7632200000000005</v>
      </c>
      <c r="L46" s="21">
        <f t="shared" si="8"/>
        <v>1.2538800000000001</v>
      </c>
      <c r="M46" s="157">
        <f t="shared" si="9"/>
        <v>25.799999999999997</v>
      </c>
      <c r="N46" s="22"/>
      <c r="P46" s="37">
        <f t="shared" si="12"/>
        <v>10.76376</v>
      </c>
      <c r="Q46" s="37">
        <f t="shared" si="13"/>
        <v>6.0191400000000002</v>
      </c>
      <c r="R46" s="37">
        <f t="shared" si="14"/>
        <v>7.7632200000000005</v>
      </c>
      <c r="S46" s="37">
        <f t="shared" si="15"/>
        <v>1.2538800000000001</v>
      </c>
      <c r="T46" s="37">
        <f t="shared" si="10"/>
        <v>25.799999999999997</v>
      </c>
    </row>
    <row r="47" spans="1:20">
      <c r="A47" s="8" t="s">
        <v>89</v>
      </c>
      <c r="B47" s="197">
        <v>25.8</v>
      </c>
      <c r="C47" s="197">
        <v>25.8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10.76376</v>
      </c>
      <c r="J47" s="21">
        <f t="shared" si="6"/>
        <v>6.0191400000000002</v>
      </c>
      <c r="K47" s="21">
        <f t="shared" si="7"/>
        <v>7.7632200000000005</v>
      </c>
      <c r="L47" s="21">
        <f t="shared" si="8"/>
        <v>1.2538800000000001</v>
      </c>
      <c r="M47" s="157">
        <f t="shared" si="9"/>
        <v>25.799999999999997</v>
      </c>
      <c r="N47" s="22"/>
      <c r="P47" s="37">
        <f t="shared" si="12"/>
        <v>10.76376</v>
      </c>
      <c r="Q47" s="37">
        <f t="shared" si="13"/>
        <v>6.0191400000000002</v>
      </c>
      <c r="R47" s="37">
        <f t="shared" si="14"/>
        <v>7.7632200000000005</v>
      </c>
      <c r="S47" s="37">
        <f t="shared" si="15"/>
        <v>1.2538800000000001</v>
      </c>
      <c r="T47" s="37">
        <f t="shared" si="10"/>
        <v>25.799999999999997</v>
      </c>
    </row>
    <row r="48" spans="1:20">
      <c r="A48" s="8" t="s">
        <v>90</v>
      </c>
      <c r="B48" s="197">
        <v>25.8</v>
      </c>
      <c r="C48" s="197">
        <v>25.8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10.76376</v>
      </c>
      <c r="J48" s="21">
        <f t="shared" si="6"/>
        <v>6.0191400000000002</v>
      </c>
      <c r="K48" s="21">
        <f t="shared" si="7"/>
        <v>7.7632200000000005</v>
      </c>
      <c r="L48" s="21">
        <f t="shared" si="8"/>
        <v>1.2538800000000001</v>
      </c>
      <c r="M48" s="157">
        <f t="shared" si="9"/>
        <v>25.799999999999997</v>
      </c>
      <c r="N48" s="22"/>
      <c r="P48" s="37">
        <f t="shared" si="12"/>
        <v>10.76376</v>
      </c>
      <c r="Q48" s="37">
        <f t="shared" si="13"/>
        <v>6.0191400000000002</v>
      </c>
      <c r="R48" s="37">
        <f t="shared" si="14"/>
        <v>7.7632200000000005</v>
      </c>
      <c r="S48" s="37">
        <f t="shared" si="15"/>
        <v>1.2538800000000001</v>
      </c>
      <c r="T48" s="37">
        <f t="shared" si="10"/>
        <v>25.799999999999997</v>
      </c>
    </row>
    <row r="49" spans="1:20">
      <c r="A49" s="8" t="s">
        <v>91</v>
      </c>
      <c r="B49" s="197">
        <v>25.8</v>
      </c>
      <c r="C49" s="197">
        <v>25.8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10.76376</v>
      </c>
      <c r="J49" s="21">
        <f t="shared" si="6"/>
        <v>6.0191400000000002</v>
      </c>
      <c r="K49" s="21">
        <f t="shared" si="7"/>
        <v>7.7632200000000005</v>
      </c>
      <c r="L49" s="21">
        <f t="shared" si="8"/>
        <v>1.2538800000000001</v>
      </c>
      <c r="M49" s="157">
        <f t="shared" si="9"/>
        <v>25.799999999999997</v>
      </c>
      <c r="N49" s="22"/>
      <c r="P49" s="37">
        <f t="shared" si="12"/>
        <v>10.76376</v>
      </c>
      <c r="Q49" s="37">
        <f t="shared" si="13"/>
        <v>6.0191400000000002</v>
      </c>
      <c r="R49" s="37">
        <f t="shared" si="14"/>
        <v>7.7632200000000005</v>
      </c>
      <c r="S49" s="37">
        <f t="shared" si="15"/>
        <v>1.2538800000000001</v>
      </c>
      <c r="T49" s="37">
        <f t="shared" si="10"/>
        <v>25.799999999999997</v>
      </c>
    </row>
    <row r="50" spans="1:20">
      <c r="A50" s="8" t="s">
        <v>92</v>
      </c>
      <c r="B50" s="197">
        <v>25.8</v>
      </c>
      <c r="C50" s="197">
        <v>25.8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10.76376</v>
      </c>
      <c r="J50" s="21">
        <f t="shared" si="6"/>
        <v>6.0191400000000002</v>
      </c>
      <c r="K50" s="21">
        <f t="shared" si="7"/>
        <v>7.7632200000000005</v>
      </c>
      <c r="L50" s="21">
        <f t="shared" si="8"/>
        <v>1.2538800000000001</v>
      </c>
      <c r="M50" s="157">
        <f t="shared" si="9"/>
        <v>25.799999999999997</v>
      </c>
      <c r="N50" s="22"/>
      <c r="P50" s="37">
        <f t="shared" si="12"/>
        <v>10.76376</v>
      </c>
      <c r="Q50" s="37">
        <f t="shared" si="13"/>
        <v>6.0191400000000002</v>
      </c>
      <c r="R50" s="37">
        <f t="shared" si="14"/>
        <v>7.7632200000000005</v>
      </c>
      <c r="S50" s="37">
        <f t="shared" si="15"/>
        <v>1.2538800000000001</v>
      </c>
      <c r="T50" s="37">
        <f t="shared" si="10"/>
        <v>25.799999999999997</v>
      </c>
    </row>
    <row r="51" spans="1:20">
      <c r="A51" s="8" t="s">
        <v>93</v>
      </c>
      <c r="B51" s="197">
        <v>25.8</v>
      </c>
      <c r="C51" s="197">
        <v>25.8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10.76376</v>
      </c>
      <c r="J51" s="21">
        <f t="shared" si="6"/>
        <v>6.0191400000000002</v>
      </c>
      <c r="K51" s="21">
        <f t="shared" si="7"/>
        <v>7.7632200000000005</v>
      </c>
      <c r="L51" s="21">
        <f t="shared" si="8"/>
        <v>1.2538800000000001</v>
      </c>
      <c r="M51" s="157">
        <f t="shared" si="9"/>
        <v>25.799999999999997</v>
      </c>
      <c r="N51" s="22"/>
      <c r="P51" s="37">
        <f t="shared" si="12"/>
        <v>10.76376</v>
      </c>
      <c r="Q51" s="37">
        <f t="shared" si="13"/>
        <v>6.0191400000000002</v>
      </c>
      <c r="R51" s="37">
        <f t="shared" si="14"/>
        <v>7.7632200000000005</v>
      </c>
      <c r="S51" s="37">
        <f t="shared" si="15"/>
        <v>1.2538800000000001</v>
      </c>
      <c r="T51" s="37">
        <f t="shared" si="10"/>
        <v>25.799999999999997</v>
      </c>
    </row>
    <row r="52" spans="1:20">
      <c r="A52" s="8" t="s">
        <v>94</v>
      </c>
      <c r="B52" s="197">
        <v>25.8</v>
      </c>
      <c r="C52" s="197">
        <v>25.8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10.76376</v>
      </c>
      <c r="J52" s="21">
        <f t="shared" si="6"/>
        <v>6.0191400000000002</v>
      </c>
      <c r="K52" s="21">
        <f t="shared" si="7"/>
        <v>7.7632200000000005</v>
      </c>
      <c r="L52" s="21">
        <f t="shared" si="8"/>
        <v>1.2538800000000001</v>
      </c>
      <c r="M52" s="157">
        <f t="shared" si="9"/>
        <v>25.799999999999997</v>
      </c>
      <c r="N52" s="22"/>
      <c r="P52" s="37">
        <f t="shared" si="12"/>
        <v>10.76376</v>
      </c>
      <c r="Q52" s="37">
        <f t="shared" si="13"/>
        <v>6.0191400000000002</v>
      </c>
      <c r="R52" s="37">
        <f t="shared" si="14"/>
        <v>7.7632200000000005</v>
      </c>
      <c r="S52" s="37">
        <f t="shared" si="15"/>
        <v>1.2538800000000001</v>
      </c>
      <c r="T52" s="37">
        <f t="shared" si="10"/>
        <v>25.799999999999997</v>
      </c>
    </row>
    <row r="53" spans="1:20">
      <c r="A53" s="8" t="s">
        <v>95</v>
      </c>
      <c r="B53" s="197">
        <v>25.8</v>
      </c>
      <c r="C53" s="197">
        <v>25.8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10.76376</v>
      </c>
      <c r="J53" s="21">
        <f t="shared" si="6"/>
        <v>6.0191400000000002</v>
      </c>
      <c r="K53" s="21">
        <f t="shared" si="7"/>
        <v>7.7632200000000005</v>
      </c>
      <c r="L53" s="21">
        <f t="shared" si="8"/>
        <v>1.2538800000000001</v>
      </c>
      <c r="M53" s="157">
        <f t="shared" si="9"/>
        <v>25.799999999999997</v>
      </c>
      <c r="N53" s="22"/>
      <c r="P53" s="37">
        <f t="shared" si="12"/>
        <v>10.76376</v>
      </c>
      <c r="Q53" s="37">
        <f t="shared" si="13"/>
        <v>6.0191400000000002</v>
      </c>
      <c r="R53" s="37">
        <f t="shared" si="14"/>
        <v>7.7632200000000005</v>
      </c>
      <c r="S53" s="37">
        <f t="shared" si="15"/>
        <v>1.2538800000000001</v>
      </c>
      <c r="T53" s="37">
        <f t="shared" si="10"/>
        <v>25.799999999999997</v>
      </c>
    </row>
    <row r="54" spans="1:20">
      <c r="A54" s="8" t="s">
        <v>96</v>
      </c>
      <c r="B54" s="197">
        <v>25.8</v>
      </c>
      <c r="C54" s="197">
        <v>25.8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10.76376</v>
      </c>
      <c r="J54" s="21">
        <f t="shared" si="6"/>
        <v>6.0191400000000002</v>
      </c>
      <c r="K54" s="21">
        <f t="shared" si="7"/>
        <v>7.7632200000000005</v>
      </c>
      <c r="L54" s="21">
        <f t="shared" si="8"/>
        <v>1.2538800000000001</v>
      </c>
      <c r="M54" s="157">
        <f t="shared" si="9"/>
        <v>25.799999999999997</v>
      </c>
      <c r="N54" s="22"/>
      <c r="P54" s="37">
        <f t="shared" si="12"/>
        <v>10.76376</v>
      </c>
      <c r="Q54" s="37">
        <f t="shared" si="13"/>
        <v>6.0191400000000002</v>
      </c>
      <c r="R54" s="37">
        <f t="shared" si="14"/>
        <v>7.7632200000000005</v>
      </c>
      <c r="S54" s="37">
        <f t="shared" si="15"/>
        <v>1.2538800000000001</v>
      </c>
      <c r="T54" s="37">
        <f t="shared" si="10"/>
        <v>25.799999999999997</v>
      </c>
    </row>
    <row r="55" spans="1:20">
      <c r="A55" s="8" t="s">
        <v>97</v>
      </c>
      <c r="B55" s="197">
        <v>25.8</v>
      </c>
      <c r="C55" s="197">
        <v>25.8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10.76376</v>
      </c>
      <c r="J55" s="21">
        <f t="shared" si="6"/>
        <v>6.0191400000000002</v>
      </c>
      <c r="K55" s="21">
        <f t="shared" si="7"/>
        <v>7.7632200000000005</v>
      </c>
      <c r="L55" s="21">
        <f t="shared" si="8"/>
        <v>1.2538800000000001</v>
      </c>
      <c r="M55" s="157">
        <f t="shared" si="9"/>
        <v>25.799999999999997</v>
      </c>
      <c r="N55" s="22"/>
      <c r="P55" s="37">
        <f t="shared" si="12"/>
        <v>10.76376</v>
      </c>
      <c r="Q55" s="37">
        <f t="shared" si="13"/>
        <v>6.0191400000000002</v>
      </c>
      <c r="R55" s="37">
        <f t="shared" si="14"/>
        <v>7.7632200000000005</v>
      </c>
      <c r="S55" s="37">
        <f t="shared" si="15"/>
        <v>1.2538800000000001</v>
      </c>
      <c r="T55" s="37">
        <f t="shared" si="10"/>
        <v>25.799999999999997</v>
      </c>
    </row>
    <row r="56" spans="1:20">
      <c r="A56" s="8" t="s">
        <v>98</v>
      </c>
      <c r="B56" s="197">
        <v>25.8</v>
      </c>
      <c r="C56" s="197">
        <v>25.8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10.76376</v>
      </c>
      <c r="J56" s="21">
        <f t="shared" si="6"/>
        <v>6.0191400000000002</v>
      </c>
      <c r="K56" s="21">
        <f t="shared" si="7"/>
        <v>7.7632200000000005</v>
      </c>
      <c r="L56" s="21">
        <f t="shared" si="8"/>
        <v>1.2538800000000001</v>
      </c>
      <c r="M56" s="157">
        <f t="shared" si="9"/>
        <v>25.799999999999997</v>
      </c>
      <c r="N56" s="22"/>
      <c r="P56" s="37">
        <f t="shared" si="12"/>
        <v>10.76376</v>
      </c>
      <c r="Q56" s="37">
        <f t="shared" si="13"/>
        <v>6.0191400000000002</v>
      </c>
      <c r="R56" s="37">
        <f t="shared" si="14"/>
        <v>7.7632200000000005</v>
      </c>
      <c r="S56" s="37">
        <f t="shared" si="15"/>
        <v>1.2538800000000001</v>
      </c>
      <c r="T56" s="37">
        <f t="shared" si="10"/>
        <v>25.799999999999997</v>
      </c>
    </row>
    <row r="57" spans="1:20">
      <c r="A57" s="8" t="s">
        <v>99</v>
      </c>
      <c r="B57" s="197">
        <v>25.8</v>
      </c>
      <c r="C57" s="197">
        <v>25.8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10.76376</v>
      </c>
      <c r="J57" s="21">
        <f t="shared" si="6"/>
        <v>6.0191400000000002</v>
      </c>
      <c r="K57" s="21">
        <f t="shared" si="7"/>
        <v>7.7632200000000005</v>
      </c>
      <c r="L57" s="21">
        <f t="shared" si="8"/>
        <v>1.2538800000000001</v>
      </c>
      <c r="M57" s="157">
        <f t="shared" si="9"/>
        <v>25.799999999999997</v>
      </c>
      <c r="N57" s="22"/>
      <c r="P57" s="37">
        <f t="shared" si="12"/>
        <v>10.76376</v>
      </c>
      <c r="Q57" s="37">
        <f t="shared" si="13"/>
        <v>6.0191400000000002</v>
      </c>
      <c r="R57" s="37">
        <f t="shared" si="14"/>
        <v>7.7632200000000005</v>
      </c>
      <c r="S57" s="37">
        <f t="shared" si="15"/>
        <v>1.2538800000000001</v>
      </c>
      <c r="T57" s="37">
        <f t="shared" si="10"/>
        <v>25.799999999999997</v>
      </c>
    </row>
    <row r="58" spans="1:20">
      <c r="A58" s="8" t="s">
        <v>100</v>
      </c>
      <c r="B58" s="197">
        <v>25.8</v>
      </c>
      <c r="C58" s="197">
        <v>25.8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10.76376</v>
      </c>
      <c r="J58" s="21">
        <f t="shared" si="6"/>
        <v>6.0191400000000002</v>
      </c>
      <c r="K58" s="21">
        <f t="shared" si="7"/>
        <v>7.7632200000000005</v>
      </c>
      <c r="L58" s="21">
        <f t="shared" si="8"/>
        <v>1.2538800000000001</v>
      </c>
      <c r="M58" s="157">
        <f t="shared" si="9"/>
        <v>25.799999999999997</v>
      </c>
      <c r="N58" s="22"/>
      <c r="P58" s="37">
        <f t="shared" si="12"/>
        <v>10.76376</v>
      </c>
      <c r="Q58" s="37">
        <f t="shared" si="13"/>
        <v>6.0191400000000002</v>
      </c>
      <c r="R58" s="37">
        <f t="shared" si="14"/>
        <v>7.7632200000000005</v>
      </c>
      <c r="S58" s="37">
        <f t="shared" si="15"/>
        <v>1.2538800000000001</v>
      </c>
      <c r="T58" s="37">
        <f t="shared" si="10"/>
        <v>25.799999999999997</v>
      </c>
    </row>
    <row r="59" spans="1:20">
      <c r="A59" s="8" t="s">
        <v>101</v>
      </c>
      <c r="B59" s="197">
        <v>25.8</v>
      </c>
      <c r="C59" s="197">
        <v>25.8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10.76376</v>
      </c>
      <c r="J59" s="21">
        <f t="shared" si="6"/>
        <v>6.0191400000000002</v>
      </c>
      <c r="K59" s="21">
        <f t="shared" si="7"/>
        <v>7.7632200000000005</v>
      </c>
      <c r="L59" s="21">
        <f t="shared" si="8"/>
        <v>1.2538800000000001</v>
      </c>
      <c r="M59" s="157">
        <f t="shared" si="9"/>
        <v>25.799999999999997</v>
      </c>
      <c r="N59" s="22"/>
      <c r="P59" s="37">
        <f t="shared" si="12"/>
        <v>10.76376</v>
      </c>
      <c r="Q59" s="37">
        <f t="shared" si="13"/>
        <v>6.0191400000000002</v>
      </c>
      <c r="R59" s="37">
        <f t="shared" si="14"/>
        <v>7.7632200000000005</v>
      </c>
      <c r="S59" s="37">
        <f t="shared" si="15"/>
        <v>1.2538800000000001</v>
      </c>
      <c r="T59" s="37">
        <f t="shared" si="10"/>
        <v>25.799999999999997</v>
      </c>
    </row>
    <row r="60" spans="1:20">
      <c r="A60" s="8" t="s">
        <v>102</v>
      </c>
      <c r="B60" s="197">
        <v>25.8</v>
      </c>
      <c r="C60" s="197">
        <v>25.8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10.76376</v>
      </c>
      <c r="J60" s="21">
        <f t="shared" si="6"/>
        <v>6.0191400000000002</v>
      </c>
      <c r="K60" s="21">
        <f t="shared" si="7"/>
        <v>7.7632200000000005</v>
      </c>
      <c r="L60" s="21">
        <f t="shared" si="8"/>
        <v>1.2538800000000001</v>
      </c>
      <c r="M60" s="157">
        <f t="shared" si="9"/>
        <v>25.799999999999997</v>
      </c>
      <c r="N60" s="22"/>
      <c r="P60" s="37">
        <f t="shared" si="12"/>
        <v>10.76376</v>
      </c>
      <c r="Q60" s="37">
        <f t="shared" si="13"/>
        <v>6.0191400000000002</v>
      </c>
      <c r="R60" s="37">
        <f t="shared" si="14"/>
        <v>7.7632200000000005</v>
      </c>
      <c r="S60" s="37">
        <f t="shared" si="15"/>
        <v>1.2538800000000001</v>
      </c>
      <c r="T60" s="37">
        <f t="shared" si="10"/>
        <v>25.799999999999997</v>
      </c>
    </row>
    <row r="61" spans="1:20">
      <c r="A61" s="8" t="s">
        <v>103</v>
      </c>
      <c r="B61" s="197">
        <v>25.8</v>
      </c>
      <c r="C61" s="197">
        <v>25.8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10.76376</v>
      </c>
      <c r="J61" s="21">
        <f t="shared" si="6"/>
        <v>6.0191400000000002</v>
      </c>
      <c r="K61" s="21">
        <f t="shared" si="7"/>
        <v>7.7632200000000005</v>
      </c>
      <c r="L61" s="21">
        <f t="shared" si="8"/>
        <v>1.2538800000000001</v>
      </c>
      <c r="M61" s="157">
        <f t="shared" si="9"/>
        <v>25.799999999999997</v>
      </c>
      <c r="N61" s="22"/>
      <c r="P61" s="37">
        <f t="shared" si="12"/>
        <v>10.76376</v>
      </c>
      <c r="Q61" s="37">
        <f t="shared" si="13"/>
        <v>6.0191400000000002</v>
      </c>
      <c r="R61" s="37">
        <f t="shared" si="14"/>
        <v>7.7632200000000005</v>
      </c>
      <c r="S61" s="37">
        <f t="shared" si="15"/>
        <v>1.2538800000000001</v>
      </c>
      <c r="T61" s="37">
        <f t="shared" si="10"/>
        <v>25.799999999999997</v>
      </c>
    </row>
    <row r="62" spans="1:20">
      <c r="A62" s="8" t="s">
        <v>104</v>
      </c>
      <c r="B62" s="197">
        <v>25.8</v>
      </c>
      <c r="C62" s="197">
        <v>25.8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10.76376</v>
      </c>
      <c r="J62" s="21">
        <f t="shared" si="6"/>
        <v>6.0191400000000002</v>
      </c>
      <c r="K62" s="21">
        <f t="shared" si="7"/>
        <v>7.7632200000000005</v>
      </c>
      <c r="L62" s="21">
        <f t="shared" si="8"/>
        <v>1.2538800000000001</v>
      </c>
      <c r="M62" s="157">
        <f t="shared" si="9"/>
        <v>25.799999999999997</v>
      </c>
      <c r="N62" s="22"/>
      <c r="P62" s="37">
        <f t="shared" si="12"/>
        <v>10.76376</v>
      </c>
      <c r="Q62" s="37">
        <f t="shared" si="13"/>
        <v>6.0191400000000002</v>
      </c>
      <c r="R62" s="37">
        <f t="shared" si="14"/>
        <v>7.7632200000000005</v>
      </c>
      <c r="S62" s="37">
        <f t="shared" si="15"/>
        <v>1.2538800000000001</v>
      </c>
      <c r="T62" s="37">
        <f t="shared" si="10"/>
        <v>25.799999999999997</v>
      </c>
    </row>
    <row r="63" spans="1:20">
      <c r="A63" s="8" t="s">
        <v>105</v>
      </c>
      <c r="B63" s="197">
        <v>25.8</v>
      </c>
      <c r="C63" s="197">
        <v>25.8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10.76376</v>
      </c>
      <c r="J63" s="21">
        <f t="shared" si="6"/>
        <v>6.0191400000000002</v>
      </c>
      <c r="K63" s="21">
        <f t="shared" si="7"/>
        <v>7.7632200000000005</v>
      </c>
      <c r="L63" s="21">
        <f t="shared" si="8"/>
        <v>1.2538800000000001</v>
      </c>
      <c r="M63" s="157">
        <f t="shared" si="9"/>
        <v>25.799999999999997</v>
      </c>
      <c r="N63" s="22"/>
      <c r="P63" s="37">
        <f t="shared" si="12"/>
        <v>10.76376</v>
      </c>
      <c r="Q63" s="37">
        <f t="shared" si="13"/>
        <v>6.0191400000000002</v>
      </c>
      <c r="R63" s="37">
        <f t="shared" si="14"/>
        <v>7.7632200000000005</v>
      </c>
      <c r="S63" s="37">
        <f t="shared" si="15"/>
        <v>1.2538800000000001</v>
      </c>
      <c r="T63" s="37">
        <f t="shared" si="10"/>
        <v>25.799999999999997</v>
      </c>
    </row>
    <row r="64" spans="1:20">
      <c r="A64" s="8" t="s">
        <v>106</v>
      </c>
      <c r="B64" s="197">
        <v>25.8</v>
      </c>
      <c r="C64" s="197">
        <v>25.8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10.76376</v>
      </c>
      <c r="J64" s="21">
        <f t="shared" si="6"/>
        <v>6.0191400000000002</v>
      </c>
      <c r="K64" s="21">
        <f t="shared" si="7"/>
        <v>7.7632200000000005</v>
      </c>
      <c r="L64" s="21">
        <f t="shared" si="8"/>
        <v>1.2538800000000001</v>
      </c>
      <c r="M64" s="157">
        <f t="shared" si="9"/>
        <v>25.799999999999997</v>
      </c>
      <c r="N64" s="22"/>
      <c r="P64" s="37">
        <f t="shared" si="12"/>
        <v>10.76376</v>
      </c>
      <c r="Q64" s="37">
        <f t="shared" si="13"/>
        <v>6.0191400000000002</v>
      </c>
      <c r="R64" s="37">
        <f t="shared" si="14"/>
        <v>7.7632200000000005</v>
      </c>
      <c r="S64" s="37">
        <f t="shared" si="15"/>
        <v>1.2538800000000001</v>
      </c>
      <c r="T64" s="37">
        <f t="shared" si="10"/>
        <v>25.799999999999997</v>
      </c>
    </row>
    <row r="65" spans="1:20">
      <c r="A65" s="8" t="s">
        <v>107</v>
      </c>
      <c r="B65" s="197">
        <v>25.8</v>
      </c>
      <c r="C65" s="197">
        <v>25.8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10.76376</v>
      </c>
      <c r="J65" s="21">
        <f t="shared" si="6"/>
        <v>6.0191400000000002</v>
      </c>
      <c r="K65" s="21">
        <f t="shared" si="7"/>
        <v>7.7632200000000005</v>
      </c>
      <c r="L65" s="21">
        <f t="shared" si="8"/>
        <v>1.2538800000000001</v>
      </c>
      <c r="M65" s="157">
        <f t="shared" si="9"/>
        <v>25.799999999999997</v>
      </c>
      <c r="N65" s="22"/>
      <c r="P65" s="37">
        <f t="shared" si="12"/>
        <v>10.76376</v>
      </c>
      <c r="Q65" s="37">
        <f t="shared" si="13"/>
        <v>6.0191400000000002</v>
      </c>
      <c r="R65" s="37">
        <f t="shared" si="14"/>
        <v>7.7632200000000005</v>
      </c>
      <c r="S65" s="37">
        <f t="shared" si="15"/>
        <v>1.2538800000000001</v>
      </c>
      <c r="T65" s="37">
        <f t="shared" si="10"/>
        <v>25.799999999999997</v>
      </c>
    </row>
    <row r="66" spans="1:20">
      <c r="A66" s="8" t="s">
        <v>108</v>
      </c>
      <c r="B66" s="197">
        <v>25.8</v>
      </c>
      <c r="C66" s="197">
        <v>25.8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10.76376</v>
      </c>
      <c r="J66" s="21">
        <f t="shared" si="6"/>
        <v>6.0191400000000002</v>
      </c>
      <c r="K66" s="21">
        <f t="shared" si="7"/>
        <v>7.7632200000000005</v>
      </c>
      <c r="L66" s="21">
        <f t="shared" si="8"/>
        <v>1.2538800000000001</v>
      </c>
      <c r="M66" s="157">
        <f t="shared" si="9"/>
        <v>25.799999999999997</v>
      </c>
      <c r="N66" s="22"/>
      <c r="P66" s="37">
        <f t="shared" si="12"/>
        <v>10.76376</v>
      </c>
      <c r="Q66" s="37">
        <f t="shared" si="13"/>
        <v>6.0191400000000002</v>
      </c>
      <c r="R66" s="37">
        <f t="shared" si="14"/>
        <v>7.7632200000000005</v>
      </c>
      <c r="S66" s="37">
        <f t="shared" si="15"/>
        <v>1.2538800000000001</v>
      </c>
      <c r="T66" s="37">
        <f t="shared" si="10"/>
        <v>25.799999999999997</v>
      </c>
    </row>
    <row r="67" spans="1:20">
      <c r="A67" s="8" t="s">
        <v>109</v>
      </c>
      <c r="B67" s="197">
        <v>25.8</v>
      </c>
      <c r="C67" s="197">
        <v>25.8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10.76376</v>
      </c>
      <c r="J67" s="21">
        <f t="shared" si="6"/>
        <v>6.0191400000000002</v>
      </c>
      <c r="K67" s="21">
        <f t="shared" si="7"/>
        <v>7.7632200000000005</v>
      </c>
      <c r="L67" s="21">
        <f t="shared" si="8"/>
        <v>1.2538800000000001</v>
      </c>
      <c r="M67" s="157">
        <f t="shared" si="9"/>
        <v>25.799999999999997</v>
      </c>
      <c r="N67" s="22"/>
      <c r="P67" s="37">
        <f t="shared" ref="P67:P98" si="17">I67</f>
        <v>10.76376</v>
      </c>
      <c r="Q67" s="37">
        <f t="shared" ref="Q67:Q98" si="18">J67</f>
        <v>6.0191400000000002</v>
      </c>
      <c r="R67" s="37">
        <f t="shared" ref="R67:R98" si="19">K67</f>
        <v>7.7632200000000005</v>
      </c>
      <c r="S67" s="37">
        <f t="shared" ref="S67:S98" si="20">L67</f>
        <v>1.2538800000000001</v>
      </c>
      <c r="T67" s="37">
        <f t="shared" si="10"/>
        <v>25.799999999999997</v>
      </c>
    </row>
    <row r="68" spans="1:20">
      <c r="A68" s="8" t="s">
        <v>110</v>
      </c>
      <c r="B68" s="197">
        <v>25.8</v>
      </c>
      <c r="C68" s="197">
        <v>25.8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10.76376</v>
      </c>
      <c r="J68" s="21">
        <f t="shared" ref="J68:J98" si="22">C68*E68/100</f>
        <v>6.0191400000000002</v>
      </c>
      <c r="K68" s="21">
        <f t="shared" ref="K68:K98" si="23">C68*F68/100</f>
        <v>7.7632200000000005</v>
      </c>
      <c r="L68" s="21">
        <f t="shared" ref="L68:L98" si="24">C68*G68/100</f>
        <v>1.2538800000000001</v>
      </c>
      <c r="M68" s="157">
        <f t="shared" ref="M68:M98" si="25">SUM(I68:L68)</f>
        <v>25.799999999999997</v>
      </c>
      <c r="N68" s="22"/>
      <c r="P68" s="37">
        <f t="shared" si="17"/>
        <v>10.76376</v>
      </c>
      <c r="Q68" s="37">
        <f t="shared" si="18"/>
        <v>6.0191400000000002</v>
      </c>
      <c r="R68" s="37">
        <f t="shared" si="19"/>
        <v>7.7632200000000005</v>
      </c>
      <c r="S68" s="37">
        <f t="shared" si="20"/>
        <v>1.2538800000000001</v>
      </c>
      <c r="T68" s="37">
        <f t="shared" ref="T68:T99" si="26">SUM(P68:S68)</f>
        <v>25.799999999999997</v>
      </c>
    </row>
    <row r="69" spans="1:20">
      <c r="A69" s="8" t="s">
        <v>111</v>
      </c>
      <c r="B69" s="197">
        <v>25.8</v>
      </c>
      <c r="C69" s="197">
        <v>25.8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10.76376</v>
      </c>
      <c r="J69" s="21">
        <f t="shared" si="22"/>
        <v>6.0191400000000002</v>
      </c>
      <c r="K69" s="21">
        <f t="shared" si="23"/>
        <v>7.7632200000000005</v>
      </c>
      <c r="L69" s="21">
        <f t="shared" si="24"/>
        <v>1.2538800000000001</v>
      </c>
      <c r="M69" s="157">
        <f t="shared" si="25"/>
        <v>25.799999999999997</v>
      </c>
      <c r="N69" s="22"/>
      <c r="P69" s="37">
        <f t="shared" si="17"/>
        <v>10.76376</v>
      </c>
      <c r="Q69" s="37">
        <f t="shared" si="18"/>
        <v>6.0191400000000002</v>
      </c>
      <c r="R69" s="37">
        <f t="shared" si="19"/>
        <v>7.7632200000000005</v>
      </c>
      <c r="S69" s="37">
        <f t="shared" si="20"/>
        <v>1.2538800000000001</v>
      </c>
      <c r="T69" s="37">
        <f t="shared" si="26"/>
        <v>25.799999999999997</v>
      </c>
    </row>
    <row r="70" spans="1:20">
      <c r="A70" s="8" t="s">
        <v>112</v>
      </c>
      <c r="B70" s="197">
        <v>25.8</v>
      </c>
      <c r="C70" s="197">
        <v>25.8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10.76376</v>
      </c>
      <c r="J70" s="21">
        <f t="shared" si="22"/>
        <v>6.0191400000000002</v>
      </c>
      <c r="K70" s="21">
        <f t="shared" si="23"/>
        <v>7.7632200000000005</v>
      </c>
      <c r="L70" s="21">
        <f t="shared" si="24"/>
        <v>1.2538800000000001</v>
      </c>
      <c r="M70" s="157">
        <f t="shared" si="25"/>
        <v>25.799999999999997</v>
      </c>
      <c r="N70" s="22"/>
      <c r="P70" s="37">
        <f t="shared" si="17"/>
        <v>10.76376</v>
      </c>
      <c r="Q70" s="37">
        <f t="shared" si="18"/>
        <v>6.0191400000000002</v>
      </c>
      <c r="R70" s="37">
        <f t="shared" si="19"/>
        <v>7.7632200000000005</v>
      </c>
      <c r="S70" s="37">
        <f t="shared" si="20"/>
        <v>1.2538800000000001</v>
      </c>
      <c r="T70" s="37">
        <f t="shared" si="26"/>
        <v>25.799999999999997</v>
      </c>
    </row>
    <row r="71" spans="1:20">
      <c r="A71" s="8" t="s">
        <v>113</v>
      </c>
      <c r="B71" s="197">
        <v>25.8</v>
      </c>
      <c r="C71" s="197">
        <v>25.8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10.76376</v>
      </c>
      <c r="J71" s="21">
        <f t="shared" si="22"/>
        <v>6.0191400000000002</v>
      </c>
      <c r="K71" s="21">
        <f t="shared" si="23"/>
        <v>7.7632200000000005</v>
      </c>
      <c r="L71" s="21">
        <f t="shared" si="24"/>
        <v>1.2538800000000001</v>
      </c>
      <c r="M71" s="157">
        <f t="shared" si="25"/>
        <v>25.799999999999997</v>
      </c>
      <c r="N71" s="22"/>
      <c r="P71" s="37">
        <f t="shared" si="17"/>
        <v>10.76376</v>
      </c>
      <c r="Q71" s="37">
        <f t="shared" si="18"/>
        <v>6.0191400000000002</v>
      </c>
      <c r="R71" s="37">
        <f t="shared" si="19"/>
        <v>7.7632200000000005</v>
      </c>
      <c r="S71" s="37">
        <f t="shared" si="20"/>
        <v>1.2538800000000001</v>
      </c>
      <c r="T71" s="37">
        <f t="shared" si="26"/>
        <v>25.799999999999997</v>
      </c>
    </row>
    <row r="72" spans="1:20">
      <c r="A72" s="8" t="s">
        <v>114</v>
      </c>
      <c r="B72" s="197">
        <v>25.8</v>
      </c>
      <c r="C72" s="197">
        <v>25.8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10.76376</v>
      </c>
      <c r="J72" s="21">
        <f t="shared" si="22"/>
        <v>6.0191400000000002</v>
      </c>
      <c r="K72" s="21">
        <f t="shared" si="23"/>
        <v>7.7632200000000005</v>
      </c>
      <c r="L72" s="21">
        <f t="shared" si="24"/>
        <v>1.2538800000000001</v>
      </c>
      <c r="M72" s="157">
        <f t="shared" si="25"/>
        <v>25.799999999999997</v>
      </c>
      <c r="N72" s="22"/>
      <c r="P72" s="37">
        <f t="shared" si="17"/>
        <v>10.76376</v>
      </c>
      <c r="Q72" s="37">
        <f t="shared" si="18"/>
        <v>6.0191400000000002</v>
      </c>
      <c r="R72" s="37">
        <f t="shared" si="19"/>
        <v>7.7632200000000005</v>
      </c>
      <c r="S72" s="37">
        <f t="shared" si="20"/>
        <v>1.2538800000000001</v>
      </c>
      <c r="T72" s="37">
        <f t="shared" si="26"/>
        <v>25.799999999999997</v>
      </c>
    </row>
    <row r="73" spans="1:20">
      <c r="A73" s="8" t="s">
        <v>115</v>
      </c>
      <c r="B73" s="197">
        <v>25.8</v>
      </c>
      <c r="C73" s="197">
        <v>25.8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10.76376</v>
      </c>
      <c r="J73" s="21">
        <f t="shared" si="22"/>
        <v>6.0191400000000002</v>
      </c>
      <c r="K73" s="21">
        <f t="shared" si="23"/>
        <v>7.7632200000000005</v>
      </c>
      <c r="L73" s="21">
        <f t="shared" si="24"/>
        <v>1.2538800000000001</v>
      </c>
      <c r="M73" s="157">
        <f t="shared" si="25"/>
        <v>25.799999999999997</v>
      </c>
      <c r="N73" s="22"/>
      <c r="P73" s="37">
        <f t="shared" si="17"/>
        <v>10.76376</v>
      </c>
      <c r="Q73" s="37">
        <f t="shared" si="18"/>
        <v>6.0191400000000002</v>
      </c>
      <c r="R73" s="37">
        <f t="shared" si="19"/>
        <v>7.7632200000000005</v>
      </c>
      <c r="S73" s="37">
        <f t="shared" si="20"/>
        <v>1.2538800000000001</v>
      </c>
      <c r="T73" s="37">
        <f t="shared" si="26"/>
        <v>25.799999999999997</v>
      </c>
    </row>
    <row r="74" spans="1:20">
      <c r="A74" s="8" t="s">
        <v>116</v>
      </c>
      <c r="B74" s="197">
        <v>25.8</v>
      </c>
      <c r="C74" s="197">
        <v>25.8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10.76376</v>
      </c>
      <c r="J74" s="21">
        <f t="shared" si="22"/>
        <v>6.0191400000000002</v>
      </c>
      <c r="K74" s="21">
        <f t="shared" si="23"/>
        <v>7.7632200000000005</v>
      </c>
      <c r="L74" s="21">
        <f t="shared" si="24"/>
        <v>1.2538800000000001</v>
      </c>
      <c r="M74" s="157">
        <f t="shared" si="25"/>
        <v>25.799999999999997</v>
      </c>
      <c r="N74" s="22"/>
      <c r="P74" s="37">
        <f t="shared" si="17"/>
        <v>10.76376</v>
      </c>
      <c r="Q74" s="37">
        <f t="shared" si="18"/>
        <v>6.0191400000000002</v>
      </c>
      <c r="R74" s="37">
        <f t="shared" si="19"/>
        <v>7.7632200000000005</v>
      </c>
      <c r="S74" s="37">
        <f t="shared" si="20"/>
        <v>1.2538800000000001</v>
      </c>
      <c r="T74" s="37">
        <f t="shared" si="26"/>
        <v>25.799999999999997</v>
      </c>
    </row>
    <row r="75" spans="1:20">
      <c r="A75" s="8" t="s">
        <v>117</v>
      </c>
      <c r="B75" s="197">
        <v>25.8</v>
      </c>
      <c r="C75" s="197">
        <v>25.8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10.76376</v>
      </c>
      <c r="J75" s="21">
        <f t="shared" si="22"/>
        <v>6.0191400000000002</v>
      </c>
      <c r="K75" s="21">
        <f t="shared" si="23"/>
        <v>7.7632200000000005</v>
      </c>
      <c r="L75" s="21">
        <f t="shared" si="24"/>
        <v>1.2538800000000001</v>
      </c>
      <c r="M75" s="157">
        <f t="shared" si="25"/>
        <v>25.799999999999997</v>
      </c>
      <c r="N75" s="22"/>
      <c r="P75" s="37">
        <f t="shared" si="17"/>
        <v>10.76376</v>
      </c>
      <c r="Q75" s="37">
        <f t="shared" si="18"/>
        <v>6.0191400000000002</v>
      </c>
      <c r="R75" s="37">
        <f t="shared" si="19"/>
        <v>7.7632200000000005</v>
      </c>
      <c r="S75" s="37">
        <f t="shared" si="20"/>
        <v>1.2538800000000001</v>
      </c>
      <c r="T75" s="37">
        <f t="shared" si="26"/>
        <v>25.799999999999997</v>
      </c>
    </row>
    <row r="76" spans="1:20">
      <c r="A76" s="8" t="s">
        <v>118</v>
      </c>
      <c r="B76" s="197">
        <v>25.8</v>
      </c>
      <c r="C76" s="197">
        <v>25.8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10.76376</v>
      </c>
      <c r="J76" s="21">
        <f t="shared" si="22"/>
        <v>6.0191400000000002</v>
      </c>
      <c r="K76" s="21">
        <f t="shared" si="23"/>
        <v>7.7632200000000005</v>
      </c>
      <c r="L76" s="21">
        <f t="shared" si="24"/>
        <v>1.2538800000000001</v>
      </c>
      <c r="M76" s="157">
        <f t="shared" si="25"/>
        <v>25.799999999999997</v>
      </c>
      <c r="N76" s="22"/>
      <c r="P76" s="37">
        <f t="shared" si="17"/>
        <v>10.76376</v>
      </c>
      <c r="Q76" s="37">
        <f t="shared" si="18"/>
        <v>6.0191400000000002</v>
      </c>
      <c r="R76" s="37">
        <f t="shared" si="19"/>
        <v>7.7632200000000005</v>
      </c>
      <c r="S76" s="37">
        <f t="shared" si="20"/>
        <v>1.2538800000000001</v>
      </c>
      <c r="T76" s="37">
        <f t="shared" si="26"/>
        <v>25.799999999999997</v>
      </c>
    </row>
    <row r="77" spans="1:20">
      <c r="A77" s="8" t="s">
        <v>119</v>
      </c>
      <c r="B77" s="197">
        <v>25.8</v>
      </c>
      <c r="C77" s="197">
        <v>25.8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10.76376</v>
      </c>
      <c r="J77" s="21">
        <f t="shared" si="22"/>
        <v>6.0191400000000002</v>
      </c>
      <c r="K77" s="21">
        <f t="shared" si="23"/>
        <v>7.7632200000000005</v>
      </c>
      <c r="L77" s="21">
        <f t="shared" si="24"/>
        <v>1.2538800000000001</v>
      </c>
      <c r="M77" s="157">
        <f t="shared" si="25"/>
        <v>25.799999999999997</v>
      </c>
      <c r="N77" s="22"/>
      <c r="P77" s="37">
        <f t="shared" si="17"/>
        <v>10.76376</v>
      </c>
      <c r="Q77" s="37">
        <f t="shared" si="18"/>
        <v>6.0191400000000002</v>
      </c>
      <c r="R77" s="37">
        <f t="shared" si="19"/>
        <v>7.7632200000000005</v>
      </c>
      <c r="S77" s="37">
        <f t="shared" si="20"/>
        <v>1.2538800000000001</v>
      </c>
      <c r="T77" s="37">
        <f t="shared" si="26"/>
        <v>25.799999999999997</v>
      </c>
    </row>
    <row r="78" spans="1:20">
      <c r="A78" s="8" t="s">
        <v>120</v>
      </c>
      <c r="B78" s="197">
        <v>25.8</v>
      </c>
      <c r="C78" s="197">
        <v>25.8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10.76376</v>
      </c>
      <c r="J78" s="21">
        <f t="shared" si="22"/>
        <v>6.0191400000000002</v>
      </c>
      <c r="K78" s="21">
        <f t="shared" si="23"/>
        <v>7.7632200000000005</v>
      </c>
      <c r="L78" s="21">
        <f t="shared" si="24"/>
        <v>1.2538800000000001</v>
      </c>
      <c r="M78" s="157">
        <f t="shared" si="25"/>
        <v>25.799999999999997</v>
      </c>
      <c r="N78" s="22"/>
      <c r="P78" s="37">
        <f t="shared" si="17"/>
        <v>10.76376</v>
      </c>
      <c r="Q78" s="37">
        <f t="shared" si="18"/>
        <v>6.0191400000000002</v>
      </c>
      <c r="R78" s="37">
        <f t="shared" si="19"/>
        <v>7.7632200000000005</v>
      </c>
      <c r="S78" s="37">
        <f t="shared" si="20"/>
        <v>1.2538800000000001</v>
      </c>
      <c r="T78" s="37">
        <f t="shared" si="26"/>
        <v>25.799999999999997</v>
      </c>
    </row>
    <row r="79" spans="1:20">
      <c r="A79" s="8" t="s">
        <v>121</v>
      </c>
      <c r="B79" s="197">
        <v>25.8</v>
      </c>
      <c r="C79" s="197">
        <v>25.8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10.76376</v>
      </c>
      <c r="J79" s="21">
        <f t="shared" si="22"/>
        <v>6.0191400000000002</v>
      </c>
      <c r="K79" s="21">
        <f t="shared" si="23"/>
        <v>7.7632200000000005</v>
      </c>
      <c r="L79" s="21">
        <f t="shared" si="24"/>
        <v>1.2538800000000001</v>
      </c>
      <c r="M79" s="157">
        <f t="shared" si="25"/>
        <v>25.799999999999997</v>
      </c>
      <c r="N79" s="22"/>
      <c r="P79" s="37">
        <f t="shared" si="17"/>
        <v>10.76376</v>
      </c>
      <c r="Q79" s="37">
        <f t="shared" si="18"/>
        <v>6.0191400000000002</v>
      </c>
      <c r="R79" s="37">
        <f t="shared" si="19"/>
        <v>7.7632200000000005</v>
      </c>
      <c r="S79" s="37">
        <f t="shared" si="20"/>
        <v>1.2538800000000001</v>
      </c>
      <c r="T79" s="37">
        <f t="shared" si="26"/>
        <v>25.799999999999997</v>
      </c>
    </row>
    <row r="80" spans="1:20">
      <c r="A80" s="8" t="s">
        <v>122</v>
      </c>
      <c r="B80" s="197">
        <v>25.8</v>
      </c>
      <c r="C80" s="197">
        <v>25.8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10.76376</v>
      </c>
      <c r="J80" s="21">
        <f t="shared" si="22"/>
        <v>6.0191400000000002</v>
      </c>
      <c r="K80" s="21">
        <f t="shared" si="23"/>
        <v>7.7632200000000005</v>
      </c>
      <c r="L80" s="21">
        <f t="shared" si="24"/>
        <v>1.2538800000000001</v>
      </c>
      <c r="M80" s="157">
        <f t="shared" si="25"/>
        <v>25.799999999999997</v>
      </c>
      <c r="N80" s="22"/>
      <c r="P80" s="37">
        <f t="shared" si="17"/>
        <v>10.76376</v>
      </c>
      <c r="Q80" s="37">
        <f t="shared" si="18"/>
        <v>6.0191400000000002</v>
      </c>
      <c r="R80" s="37">
        <f t="shared" si="19"/>
        <v>7.7632200000000005</v>
      </c>
      <c r="S80" s="37">
        <f t="shared" si="20"/>
        <v>1.2538800000000001</v>
      </c>
      <c r="T80" s="37">
        <f t="shared" si="26"/>
        <v>25.799999999999997</v>
      </c>
    </row>
    <row r="81" spans="1:20">
      <c r="A81" s="8" t="s">
        <v>123</v>
      </c>
      <c r="B81" s="197">
        <v>25.8</v>
      </c>
      <c r="C81" s="197">
        <v>25.8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10.76376</v>
      </c>
      <c r="J81" s="21">
        <f t="shared" si="22"/>
        <v>6.0191400000000002</v>
      </c>
      <c r="K81" s="21">
        <f t="shared" si="23"/>
        <v>7.7632200000000005</v>
      </c>
      <c r="L81" s="21">
        <f t="shared" si="24"/>
        <v>1.2538800000000001</v>
      </c>
      <c r="M81" s="157">
        <f t="shared" si="25"/>
        <v>25.799999999999997</v>
      </c>
      <c r="N81" s="22"/>
      <c r="P81" s="37">
        <f t="shared" si="17"/>
        <v>10.76376</v>
      </c>
      <c r="Q81" s="37">
        <f t="shared" si="18"/>
        <v>6.0191400000000002</v>
      </c>
      <c r="R81" s="37">
        <f t="shared" si="19"/>
        <v>7.7632200000000005</v>
      </c>
      <c r="S81" s="37">
        <f t="shared" si="20"/>
        <v>1.2538800000000001</v>
      </c>
      <c r="T81" s="37">
        <f t="shared" si="26"/>
        <v>25.799999999999997</v>
      </c>
    </row>
    <row r="82" spans="1:20">
      <c r="A82" s="8" t="s">
        <v>124</v>
      </c>
      <c r="B82" s="197">
        <v>25.8</v>
      </c>
      <c r="C82" s="197">
        <v>25.8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10.76376</v>
      </c>
      <c r="J82" s="21">
        <f t="shared" si="22"/>
        <v>6.0191400000000002</v>
      </c>
      <c r="K82" s="21">
        <f t="shared" si="23"/>
        <v>7.7632200000000005</v>
      </c>
      <c r="L82" s="21">
        <f t="shared" si="24"/>
        <v>1.2538800000000001</v>
      </c>
      <c r="M82" s="157">
        <f t="shared" si="25"/>
        <v>25.799999999999997</v>
      </c>
      <c r="N82" s="22"/>
      <c r="P82" s="37">
        <f t="shared" si="17"/>
        <v>10.76376</v>
      </c>
      <c r="Q82" s="37">
        <f t="shared" si="18"/>
        <v>6.0191400000000002</v>
      </c>
      <c r="R82" s="37">
        <f t="shared" si="19"/>
        <v>7.7632200000000005</v>
      </c>
      <c r="S82" s="37">
        <f t="shared" si="20"/>
        <v>1.2538800000000001</v>
      </c>
      <c r="T82" s="37">
        <f t="shared" si="26"/>
        <v>25.799999999999997</v>
      </c>
    </row>
    <row r="83" spans="1:20">
      <c r="A83" s="8" t="s">
        <v>125</v>
      </c>
      <c r="B83" s="197">
        <v>25.8</v>
      </c>
      <c r="C83" s="197">
        <v>25.8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10.76376</v>
      </c>
      <c r="J83" s="21">
        <f t="shared" si="22"/>
        <v>6.0191400000000002</v>
      </c>
      <c r="K83" s="21">
        <f t="shared" si="23"/>
        <v>7.7632200000000005</v>
      </c>
      <c r="L83" s="21">
        <f t="shared" si="24"/>
        <v>1.2538800000000001</v>
      </c>
      <c r="M83" s="157">
        <f t="shared" si="25"/>
        <v>25.799999999999997</v>
      </c>
      <c r="N83" s="22"/>
      <c r="P83" s="37">
        <f t="shared" si="17"/>
        <v>10.76376</v>
      </c>
      <c r="Q83" s="37">
        <f t="shared" si="18"/>
        <v>6.0191400000000002</v>
      </c>
      <c r="R83" s="37">
        <f t="shared" si="19"/>
        <v>7.7632200000000005</v>
      </c>
      <c r="S83" s="37">
        <f t="shared" si="20"/>
        <v>1.2538800000000001</v>
      </c>
      <c r="T83" s="37">
        <f t="shared" si="26"/>
        <v>25.799999999999997</v>
      </c>
    </row>
    <row r="84" spans="1:20">
      <c r="A84" s="8" t="s">
        <v>126</v>
      </c>
      <c r="B84" s="197">
        <v>25.8</v>
      </c>
      <c r="C84" s="197">
        <v>25.8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10.76376</v>
      </c>
      <c r="J84" s="21">
        <f t="shared" si="22"/>
        <v>6.0191400000000002</v>
      </c>
      <c r="K84" s="21">
        <f t="shared" si="23"/>
        <v>7.7632200000000005</v>
      </c>
      <c r="L84" s="21">
        <f t="shared" si="24"/>
        <v>1.2538800000000001</v>
      </c>
      <c r="M84" s="157">
        <f t="shared" si="25"/>
        <v>25.799999999999997</v>
      </c>
      <c r="N84" s="22"/>
      <c r="P84" s="37">
        <f t="shared" si="17"/>
        <v>10.76376</v>
      </c>
      <c r="Q84" s="37">
        <f t="shared" si="18"/>
        <v>6.0191400000000002</v>
      </c>
      <c r="R84" s="37">
        <f t="shared" si="19"/>
        <v>7.7632200000000005</v>
      </c>
      <c r="S84" s="37">
        <f t="shared" si="20"/>
        <v>1.2538800000000001</v>
      </c>
      <c r="T84" s="37">
        <f t="shared" si="26"/>
        <v>25.799999999999997</v>
      </c>
    </row>
    <row r="85" spans="1:20">
      <c r="A85" s="8" t="s">
        <v>127</v>
      </c>
      <c r="B85" s="197">
        <v>25.8</v>
      </c>
      <c r="C85" s="197">
        <v>25.8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10.76376</v>
      </c>
      <c r="J85" s="21">
        <f t="shared" si="22"/>
        <v>6.0191400000000002</v>
      </c>
      <c r="K85" s="21">
        <f t="shared" si="23"/>
        <v>7.7632200000000005</v>
      </c>
      <c r="L85" s="21">
        <f t="shared" si="24"/>
        <v>1.2538800000000001</v>
      </c>
      <c r="M85" s="157">
        <f t="shared" si="25"/>
        <v>25.799999999999997</v>
      </c>
      <c r="N85" s="22"/>
      <c r="P85" s="37">
        <f t="shared" si="17"/>
        <v>10.76376</v>
      </c>
      <c r="Q85" s="37">
        <f t="shared" si="18"/>
        <v>6.0191400000000002</v>
      </c>
      <c r="R85" s="37">
        <f t="shared" si="19"/>
        <v>7.7632200000000005</v>
      </c>
      <c r="S85" s="37">
        <f t="shared" si="20"/>
        <v>1.2538800000000001</v>
      </c>
      <c r="T85" s="37">
        <f t="shared" si="26"/>
        <v>25.799999999999997</v>
      </c>
    </row>
    <row r="86" spans="1:20">
      <c r="A86" s="8" t="s">
        <v>128</v>
      </c>
      <c r="B86" s="197">
        <v>25.8</v>
      </c>
      <c r="C86" s="197">
        <v>25.8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10.76376</v>
      </c>
      <c r="J86" s="21">
        <f t="shared" si="22"/>
        <v>6.0191400000000002</v>
      </c>
      <c r="K86" s="21">
        <f t="shared" si="23"/>
        <v>7.7632200000000005</v>
      </c>
      <c r="L86" s="21">
        <f t="shared" si="24"/>
        <v>1.2538800000000001</v>
      </c>
      <c r="M86" s="157">
        <f t="shared" si="25"/>
        <v>25.799999999999997</v>
      </c>
      <c r="N86" s="22"/>
      <c r="P86" s="37">
        <f t="shared" si="17"/>
        <v>10.76376</v>
      </c>
      <c r="Q86" s="37">
        <f t="shared" si="18"/>
        <v>6.0191400000000002</v>
      </c>
      <c r="R86" s="37">
        <f t="shared" si="19"/>
        <v>7.7632200000000005</v>
      </c>
      <c r="S86" s="37">
        <f t="shared" si="20"/>
        <v>1.2538800000000001</v>
      </c>
      <c r="T86" s="37">
        <f t="shared" si="26"/>
        <v>25.799999999999997</v>
      </c>
    </row>
    <row r="87" spans="1:20">
      <c r="A87" s="8" t="s">
        <v>129</v>
      </c>
      <c r="B87" s="197">
        <v>25.8</v>
      </c>
      <c r="C87" s="197">
        <v>25.8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10.76376</v>
      </c>
      <c r="J87" s="21">
        <f t="shared" si="22"/>
        <v>6.0191400000000002</v>
      </c>
      <c r="K87" s="21">
        <f t="shared" si="23"/>
        <v>7.7632200000000005</v>
      </c>
      <c r="L87" s="21">
        <f t="shared" si="24"/>
        <v>1.2538800000000001</v>
      </c>
      <c r="M87" s="157">
        <f t="shared" si="25"/>
        <v>25.799999999999997</v>
      </c>
      <c r="N87" s="22"/>
      <c r="P87" s="37">
        <f t="shared" si="17"/>
        <v>10.76376</v>
      </c>
      <c r="Q87" s="37">
        <f t="shared" si="18"/>
        <v>6.0191400000000002</v>
      </c>
      <c r="R87" s="37">
        <f t="shared" si="19"/>
        <v>7.7632200000000005</v>
      </c>
      <c r="S87" s="37">
        <f t="shared" si="20"/>
        <v>1.2538800000000001</v>
      </c>
      <c r="T87" s="37">
        <f t="shared" si="26"/>
        <v>25.799999999999997</v>
      </c>
    </row>
    <row r="88" spans="1:20">
      <c r="A88" s="8" t="s">
        <v>130</v>
      </c>
      <c r="B88" s="197">
        <v>25.8</v>
      </c>
      <c r="C88" s="197">
        <v>25.8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10.76376</v>
      </c>
      <c r="J88" s="21">
        <f t="shared" si="22"/>
        <v>6.0191400000000002</v>
      </c>
      <c r="K88" s="21">
        <f t="shared" si="23"/>
        <v>7.7632200000000005</v>
      </c>
      <c r="L88" s="21">
        <f t="shared" si="24"/>
        <v>1.2538800000000001</v>
      </c>
      <c r="M88" s="157">
        <f t="shared" si="25"/>
        <v>25.799999999999997</v>
      </c>
      <c r="N88" s="22"/>
      <c r="P88" s="37">
        <f t="shared" si="17"/>
        <v>10.76376</v>
      </c>
      <c r="Q88" s="37">
        <f t="shared" si="18"/>
        <v>6.0191400000000002</v>
      </c>
      <c r="R88" s="37">
        <f t="shared" si="19"/>
        <v>7.7632200000000005</v>
      </c>
      <c r="S88" s="37">
        <f t="shared" si="20"/>
        <v>1.2538800000000001</v>
      </c>
      <c r="T88" s="37">
        <f t="shared" si="26"/>
        <v>25.799999999999997</v>
      </c>
    </row>
    <row r="89" spans="1:20">
      <c r="A89" s="8" t="s">
        <v>131</v>
      </c>
      <c r="B89" s="197">
        <v>25.8</v>
      </c>
      <c r="C89" s="197">
        <v>25.8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10.76376</v>
      </c>
      <c r="J89" s="21">
        <f t="shared" si="22"/>
        <v>6.0191400000000002</v>
      </c>
      <c r="K89" s="21">
        <f t="shared" si="23"/>
        <v>7.7632200000000005</v>
      </c>
      <c r="L89" s="21">
        <f t="shared" si="24"/>
        <v>1.2538800000000001</v>
      </c>
      <c r="M89" s="157">
        <f t="shared" si="25"/>
        <v>25.799999999999997</v>
      </c>
      <c r="N89" s="22"/>
      <c r="P89" s="37">
        <f t="shared" si="17"/>
        <v>10.76376</v>
      </c>
      <c r="Q89" s="37">
        <f t="shared" si="18"/>
        <v>6.0191400000000002</v>
      </c>
      <c r="R89" s="37">
        <f t="shared" si="19"/>
        <v>7.7632200000000005</v>
      </c>
      <c r="S89" s="37">
        <f t="shared" si="20"/>
        <v>1.2538800000000001</v>
      </c>
      <c r="T89" s="37">
        <f t="shared" si="26"/>
        <v>25.799999999999997</v>
      </c>
    </row>
    <row r="90" spans="1:20">
      <c r="A90" s="8" t="s">
        <v>132</v>
      </c>
      <c r="B90" s="197">
        <v>25.8</v>
      </c>
      <c r="C90" s="197">
        <v>25.8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10.76376</v>
      </c>
      <c r="J90" s="21">
        <f t="shared" si="22"/>
        <v>6.0191400000000002</v>
      </c>
      <c r="K90" s="21">
        <f t="shared" si="23"/>
        <v>7.7632200000000005</v>
      </c>
      <c r="L90" s="21">
        <f t="shared" si="24"/>
        <v>1.2538800000000001</v>
      </c>
      <c r="M90" s="157">
        <f t="shared" si="25"/>
        <v>25.799999999999997</v>
      </c>
      <c r="N90" s="22"/>
      <c r="P90" s="37">
        <f t="shared" si="17"/>
        <v>10.76376</v>
      </c>
      <c r="Q90" s="37">
        <f t="shared" si="18"/>
        <v>6.0191400000000002</v>
      </c>
      <c r="R90" s="37">
        <f t="shared" si="19"/>
        <v>7.7632200000000005</v>
      </c>
      <c r="S90" s="37">
        <f t="shared" si="20"/>
        <v>1.2538800000000001</v>
      </c>
      <c r="T90" s="37">
        <f t="shared" si="26"/>
        <v>25.799999999999997</v>
      </c>
    </row>
    <row r="91" spans="1:20">
      <c r="A91" s="8" t="s">
        <v>133</v>
      </c>
      <c r="B91" s="197">
        <v>25.8</v>
      </c>
      <c r="C91" s="197">
        <v>25.8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10.76376</v>
      </c>
      <c r="J91" s="21">
        <f t="shared" si="22"/>
        <v>6.0191400000000002</v>
      </c>
      <c r="K91" s="21">
        <f t="shared" si="23"/>
        <v>7.7632200000000005</v>
      </c>
      <c r="L91" s="21">
        <f t="shared" si="24"/>
        <v>1.2538800000000001</v>
      </c>
      <c r="M91" s="157">
        <f t="shared" si="25"/>
        <v>25.799999999999997</v>
      </c>
      <c r="N91" s="22"/>
      <c r="P91" s="37">
        <f t="shared" si="17"/>
        <v>10.76376</v>
      </c>
      <c r="Q91" s="37">
        <f t="shared" si="18"/>
        <v>6.0191400000000002</v>
      </c>
      <c r="R91" s="37">
        <f t="shared" si="19"/>
        <v>7.7632200000000005</v>
      </c>
      <c r="S91" s="37">
        <f t="shared" si="20"/>
        <v>1.2538800000000001</v>
      </c>
      <c r="T91" s="37">
        <f t="shared" si="26"/>
        <v>25.799999999999997</v>
      </c>
    </row>
    <row r="92" spans="1:20">
      <c r="A92" s="8" t="s">
        <v>134</v>
      </c>
      <c r="B92" s="197">
        <v>25.8</v>
      </c>
      <c r="C92" s="197">
        <v>25.8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10.76376</v>
      </c>
      <c r="J92" s="21">
        <f t="shared" si="22"/>
        <v>6.0191400000000002</v>
      </c>
      <c r="K92" s="21">
        <f t="shared" si="23"/>
        <v>7.7632200000000005</v>
      </c>
      <c r="L92" s="21">
        <f t="shared" si="24"/>
        <v>1.2538800000000001</v>
      </c>
      <c r="M92" s="157">
        <f t="shared" si="25"/>
        <v>25.799999999999997</v>
      </c>
      <c r="N92" s="22"/>
      <c r="P92" s="37">
        <f t="shared" si="17"/>
        <v>10.76376</v>
      </c>
      <c r="Q92" s="37">
        <f t="shared" si="18"/>
        <v>6.0191400000000002</v>
      </c>
      <c r="R92" s="37">
        <f t="shared" si="19"/>
        <v>7.7632200000000005</v>
      </c>
      <c r="S92" s="37">
        <f t="shared" si="20"/>
        <v>1.2538800000000001</v>
      </c>
      <c r="T92" s="37">
        <f t="shared" si="26"/>
        <v>25.799999999999997</v>
      </c>
    </row>
    <row r="93" spans="1:20">
      <c r="A93" s="8" t="s">
        <v>135</v>
      </c>
      <c r="B93" s="197">
        <v>25.8</v>
      </c>
      <c r="C93" s="197">
        <v>25.8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10.76376</v>
      </c>
      <c r="J93" s="21">
        <f t="shared" si="22"/>
        <v>6.0191400000000002</v>
      </c>
      <c r="K93" s="21">
        <f t="shared" si="23"/>
        <v>7.7632200000000005</v>
      </c>
      <c r="L93" s="21">
        <f t="shared" si="24"/>
        <v>1.2538800000000001</v>
      </c>
      <c r="M93" s="157">
        <f t="shared" si="25"/>
        <v>25.799999999999997</v>
      </c>
      <c r="N93" s="22"/>
      <c r="P93" s="37">
        <f t="shared" si="17"/>
        <v>10.76376</v>
      </c>
      <c r="Q93" s="37">
        <f t="shared" si="18"/>
        <v>6.0191400000000002</v>
      </c>
      <c r="R93" s="37">
        <f t="shared" si="19"/>
        <v>7.7632200000000005</v>
      </c>
      <c r="S93" s="37">
        <f t="shared" si="20"/>
        <v>1.2538800000000001</v>
      </c>
      <c r="T93" s="37">
        <f t="shared" si="26"/>
        <v>25.799999999999997</v>
      </c>
    </row>
    <row r="94" spans="1:20">
      <c r="A94" s="8" t="s">
        <v>136</v>
      </c>
      <c r="B94" s="197">
        <v>25.8</v>
      </c>
      <c r="C94" s="197">
        <v>25.8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10.76376</v>
      </c>
      <c r="J94" s="21">
        <f t="shared" si="22"/>
        <v>6.0191400000000002</v>
      </c>
      <c r="K94" s="21">
        <f t="shared" si="23"/>
        <v>7.7632200000000005</v>
      </c>
      <c r="L94" s="21">
        <f t="shared" si="24"/>
        <v>1.2538800000000001</v>
      </c>
      <c r="M94" s="157">
        <f t="shared" si="25"/>
        <v>25.799999999999997</v>
      </c>
      <c r="N94" s="22"/>
      <c r="P94" s="37">
        <f t="shared" si="17"/>
        <v>10.76376</v>
      </c>
      <c r="Q94" s="37">
        <f t="shared" si="18"/>
        <v>6.0191400000000002</v>
      </c>
      <c r="R94" s="37">
        <f t="shared" si="19"/>
        <v>7.7632200000000005</v>
      </c>
      <c r="S94" s="37">
        <f t="shared" si="20"/>
        <v>1.2538800000000001</v>
      </c>
      <c r="T94" s="37">
        <f t="shared" si="26"/>
        <v>25.799999999999997</v>
      </c>
    </row>
    <row r="95" spans="1:20">
      <c r="A95" s="8" t="s">
        <v>137</v>
      </c>
      <c r="B95" s="197">
        <v>25.8</v>
      </c>
      <c r="C95" s="197">
        <v>25.8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10.76376</v>
      </c>
      <c r="J95" s="21">
        <f t="shared" si="22"/>
        <v>6.0191400000000002</v>
      </c>
      <c r="K95" s="21">
        <f t="shared" si="23"/>
        <v>7.7632200000000005</v>
      </c>
      <c r="L95" s="21">
        <f t="shared" si="24"/>
        <v>1.2538800000000001</v>
      </c>
      <c r="M95" s="157">
        <f t="shared" si="25"/>
        <v>25.799999999999997</v>
      </c>
      <c r="N95" s="22"/>
      <c r="P95" s="37">
        <f t="shared" si="17"/>
        <v>10.76376</v>
      </c>
      <c r="Q95" s="37">
        <f t="shared" si="18"/>
        <v>6.0191400000000002</v>
      </c>
      <c r="R95" s="37">
        <f t="shared" si="19"/>
        <v>7.7632200000000005</v>
      </c>
      <c r="S95" s="37">
        <f t="shared" si="20"/>
        <v>1.2538800000000001</v>
      </c>
      <c r="T95" s="37">
        <f t="shared" si="26"/>
        <v>25.799999999999997</v>
      </c>
    </row>
    <row r="96" spans="1:20">
      <c r="A96" s="8" t="s">
        <v>138</v>
      </c>
      <c r="B96" s="197">
        <v>25.8</v>
      </c>
      <c r="C96" s="197">
        <v>25.8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10.76376</v>
      </c>
      <c r="J96" s="21">
        <f t="shared" si="22"/>
        <v>6.0191400000000002</v>
      </c>
      <c r="K96" s="21">
        <f t="shared" si="23"/>
        <v>7.7632200000000005</v>
      </c>
      <c r="L96" s="21">
        <f t="shared" si="24"/>
        <v>1.2538800000000001</v>
      </c>
      <c r="M96" s="157">
        <f t="shared" si="25"/>
        <v>25.799999999999997</v>
      </c>
      <c r="N96" s="22"/>
      <c r="P96" s="37">
        <f t="shared" si="17"/>
        <v>10.76376</v>
      </c>
      <c r="Q96" s="37">
        <f t="shared" si="18"/>
        <v>6.0191400000000002</v>
      </c>
      <c r="R96" s="37">
        <f t="shared" si="19"/>
        <v>7.7632200000000005</v>
      </c>
      <c r="S96" s="37">
        <f t="shared" si="20"/>
        <v>1.2538800000000001</v>
      </c>
      <c r="T96" s="37">
        <f t="shared" si="26"/>
        <v>25.799999999999997</v>
      </c>
    </row>
    <row r="97" spans="1:23">
      <c r="A97" s="8" t="s">
        <v>139</v>
      </c>
      <c r="B97" s="197">
        <v>25.8</v>
      </c>
      <c r="C97" s="197">
        <v>25.8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10.76376</v>
      </c>
      <c r="J97" s="21">
        <f t="shared" si="22"/>
        <v>6.0191400000000002</v>
      </c>
      <c r="K97" s="21">
        <f t="shared" si="23"/>
        <v>7.7632200000000005</v>
      </c>
      <c r="L97" s="21">
        <f t="shared" si="24"/>
        <v>1.2538800000000001</v>
      </c>
      <c r="M97" s="157">
        <f t="shared" si="25"/>
        <v>25.799999999999997</v>
      </c>
      <c r="N97" s="22"/>
      <c r="P97" s="37">
        <f t="shared" si="17"/>
        <v>10.76376</v>
      </c>
      <c r="Q97" s="37">
        <f t="shared" si="18"/>
        <v>6.0191400000000002</v>
      </c>
      <c r="R97" s="37">
        <f t="shared" si="19"/>
        <v>7.7632200000000005</v>
      </c>
      <c r="S97" s="37">
        <f t="shared" si="20"/>
        <v>1.2538800000000001</v>
      </c>
      <c r="T97" s="37">
        <f t="shared" si="26"/>
        <v>25.799999999999997</v>
      </c>
    </row>
    <row r="98" spans="1:23" ht="15.75" thickBot="1">
      <c r="A98" s="8" t="s">
        <v>140</v>
      </c>
      <c r="B98" s="197">
        <v>25.8</v>
      </c>
      <c r="C98" s="197">
        <v>25.8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10.76376</v>
      </c>
      <c r="J98" s="21">
        <f t="shared" si="22"/>
        <v>6.0191400000000002</v>
      </c>
      <c r="K98" s="21">
        <f t="shared" si="23"/>
        <v>7.7632200000000005</v>
      </c>
      <c r="L98" s="21">
        <f t="shared" si="24"/>
        <v>1.2538800000000001</v>
      </c>
      <c r="M98" s="157">
        <f t="shared" si="25"/>
        <v>25.799999999999997</v>
      </c>
      <c r="N98" s="22"/>
      <c r="P98" s="37">
        <f t="shared" si="17"/>
        <v>10.76376</v>
      </c>
      <c r="Q98" s="37">
        <f t="shared" si="18"/>
        <v>6.0191400000000002</v>
      </c>
      <c r="R98" s="37">
        <f t="shared" si="19"/>
        <v>7.7632200000000005</v>
      </c>
      <c r="S98" s="37">
        <f t="shared" si="20"/>
        <v>1.2538800000000001</v>
      </c>
      <c r="T98" s="37">
        <f t="shared" si="26"/>
        <v>25.799999999999997</v>
      </c>
    </row>
    <row r="99" spans="1:23" ht="15.75" thickBot="1">
      <c r="A99" s="8" t="s">
        <v>171</v>
      </c>
      <c r="B99" s="20">
        <f t="shared" ref="B99:H99" si="27">SUM(B3:B98)/4000</f>
        <v>0.61740000000000039</v>
      </c>
      <c r="C99" s="20">
        <f t="shared" si="27"/>
        <v>0.61740000000000039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0.25757928000000052</v>
      </c>
      <c r="J99" s="158">
        <f t="shared" ref="J99:L99" si="28">SUM(J3:J98)/4000</f>
        <v>0.14403941999999986</v>
      </c>
      <c r="K99" s="158">
        <f t="shared" si="28"/>
        <v>0.1857756600000002</v>
      </c>
      <c r="L99" s="158">
        <f t="shared" si="28"/>
        <v>3.0005639999999962E-2</v>
      </c>
      <c r="M99" s="159">
        <f>SUM(M3:M98)/4000</f>
        <v>0.61740000000000039</v>
      </c>
      <c r="N99" s="23"/>
      <c r="P99" s="37">
        <f>SUM(P3:P98)/4000</f>
        <v>0.25757928000000052</v>
      </c>
      <c r="Q99" s="37">
        <f t="shared" ref="Q99:S99" si="29">SUM(Q3:Q98)/4000</f>
        <v>0.14403941999999986</v>
      </c>
      <c r="R99" s="37">
        <f t="shared" si="29"/>
        <v>0.1857756600000002</v>
      </c>
      <c r="S99" s="37">
        <f t="shared" si="29"/>
        <v>3.0005639999999962E-2</v>
      </c>
      <c r="T99" s="37">
        <f t="shared" si="26"/>
        <v>0.6174000000000005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5.58</v>
      </c>
      <c r="N3" s="71">
        <v>0</v>
      </c>
      <c r="O3" s="53">
        <v>-129</v>
      </c>
      <c r="P3" s="53">
        <v>-6</v>
      </c>
      <c r="Q3" s="53">
        <v>0</v>
      </c>
      <c r="R3" s="53">
        <v>0</v>
      </c>
      <c r="S3" s="72">
        <v>0</v>
      </c>
      <c r="U3" s="73">
        <v>5.58</v>
      </c>
      <c r="V3" s="74">
        <v>-135</v>
      </c>
      <c r="W3">
        <v>0</v>
      </c>
      <c r="X3">
        <v>-129</v>
      </c>
      <c r="Y3">
        <v>0</v>
      </c>
      <c r="Z3">
        <v>5.58</v>
      </c>
      <c r="AA3">
        <v>-6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8.27</v>
      </c>
      <c r="N4" s="73">
        <v>0</v>
      </c>
      <c r="O4" s="46">
        <v>-139</v>
      </c>
      <c r="P4" s="46">
        <v>-22</v>
      </c>
      <c r="Q4" s="46">
        <v>0</v>
      </c>
      <c r="R4" s="46">
        <v>0</v>
      </c>
      <c r="S4" s="74">
        <v>0</v>
      </c>
      <c r="U4" s="73">
        <v>8.27</v>
      </c>
      <c r="V4" s="74">
        <v>-161</v>
      </c>
      <c r="W4">
        <v>0</v>
      </c>
      <c r="X4">
        <v>-139</v>
      </c>
      <c r="Y4">
        <v>0</v>
      </c>
      <c r="Z4">
        <v>8.27</v>
      </c>
      <c r="AA4">
        <v>-22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5.19</v>
      </c>
      <c r="N5" s="73">
        <v>0</v>
      </c>
      <c r="O5" s="46">
        <v>-144</v>
      </c>
      <c r="P5" s="46">
        <v>-11</v>
      </c>
      <c r="Q5" s="46">
        <v>0</v>
      </c>
      <c r="R5" s="46">
        <v>0</v>
      </c>
      <c r="S5" s="74">
        <v>0</v>
      </c>
      <c r="U5" s="73">
        <v>5.19</v>
      </c>
      <c r="V5" s="74">
        <v>-155</v>
      </c>
      <c r="W5">
        <v>0</v>
      </c>
      <c r="X5">
        <v>-144</v>
      </c>
      <c r="Y5">
        <v>0</v>
      </c>
      <c r="Z5">
        <v>5.19</v>
      </c>
      <c r="AA5">
        <v>-11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3.27</v>
      </c>
      <c r="N6" s="73">
        <v>0</v>
      </c>
      <c r="O6" s="46">
        <v>-169</v>
      </c>
      <c r="P6" s="46">
        <v>-21</v>
      </c>
      <c r="Q6" s="46">
        <v>0</v>
      </c>
      <c r="R6" s="46">
        <v>0</v>
      </c>
      <c r="S6" s="74">
        <v>0</v>
      </c>
      <c r="U6" s="73">
        <v>3.27</v>
      </c>
      <c r="V6" s="74">
        <v>-190</v>
      </c>
      <c r="W6">
        <v>0</v>
      </c>
      <c r="X6">
        <v>-169</v>
      </c>
      <c r="Y6">
        <v>0</v>
      </c>
      <c r="Z6">
        <v>3.27</v>
      </c>
      <c r="AA6">
        <v>-21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0.67</v>
      </c>
      <c r="N7" s="73">
        <v>0</v>
      </c>
      <c r="O7" s="46">
        <v>-179</v>
      </c>
      <c r="P7" s="46">
        <v>-33</v>
      </c>
      <c r="Q7" s="46">
        <v>0</v>
      </c>
      <c r="R7" s="46">
        <v>0</v>
      </c>
      <c r="S7" s="74">
        <v>0</v>
      </c>
      <c r="U7" s="73">
        <v>0.67</v>
      </c>
      <c r="V7" s="74">
        <v>-212</v>
      </c>
      <c r="W7">
        <v>0</v>
      </c>
      <c r="X7">
        <v>-179</v>
      </c>
      <c r="Y7">
        <v>0</v>
      </c>
      <c r="Z7">
        <v>0.67</v>
      </c>
      <c r="AA7">
        <v>-33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-189</v>
      </c>
      <c r="P8" s="46">
        <v>-42</v>
      </c>
      <c r="Q8" s="46">
        <v>0</v>
      </c>
      <c r="R8" s="46">
        <v>0</v>
      </c>
      <c r="S8" s="74">
        <v>0</v>
      </c>
      <c r="U8" s="73">
        <v>0</v>
      </c>
      <c r="V8" s="74">
        <v>-231</v>
      </c>
      <c r="W8">
        <v>0</v>
      </c>
      <c r="X8">
        <v>-189</v>
      </c>
      <c r="Y8">
        <v>0</v>
      </c>
      <c r="Z8">
        <v>0</v>
      </c>
      <c r="AA8">
        <v>-42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-189</v>
      </c>
      <c r="P9" s="46">
        <v>-42</v>
      </c>
      <c r="Q9" s="46">
        <v>0</v>
      </c>
      <c r="R9" s="46">
        <v>0</v>
      </c>
      <c r="S9" s="74">
        <v>0</v>
      </c>
      <c r="U9" s="73">
        <v>0</v>
      </c>
      <c r="V9" s="74">
        <v>-231</v>
      </c>
      <c r="W9">
        <v>0</v>
      </c>
      <c r="X9">
        <v>-189</v>
      </c>
      <c r="Y9">
        <v>0</v>
      </c>
      <c r="Z9">
        <v>0</v>
      </c>
      <c r="AA9">
        <v>-42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-179</v>
      </c>
      <c r="P10" s="46">
        <v>-52</v>
      </c>
      <c r="Q10" s="46">
        <v>0</v>
      </c>
      <c r="R10" s="46">
        <v>0</v>
      </c>
      <c r="S10" s="74">
        <v>0</v>
      </c>
      <c r="U10" s="73">
        <v>0</v>
      </c>
      <c r="V10" s="74">
        <v>-231</v>
      </c>
      <c r="W10">
        <v>0</v>
      </c>
      <c r="X10">
        <v>-179</v>
      </c>
      <c r="Y10">
        <v>0</v>
      </c>
      <c r="Z10">
        <v>0</v>
      </c>
      <c r="AA10">
        <v>-52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0.77</v>
      </c>
      <c r="N11" s="73">
        <v>0</v>
      </c>
      <c r="O11" s="46">
        <v>-184</v>
      </c>
      <c r="P11" s="46">
        <v>-64</v>
      </c>
      <c r="Q11" s="46">
        <v>0</v>
      </c>
      <c r="R11" s="46">
        <v>0</v>
      </c>
      <c r="S11" s="74">
        <v>0</v>
      </c>
      <c r="U11" s="73">
        <v>0.77</v>
      </c>
      <c r="V11" s="74">
        <v>-248</v>
      </c>
      <c r="W11">
        <v>0</v>
      </c>
      <c r="X11">
        <v>-184</v>
      </c>
      <c r="Y11">
        <v>0</v>
      </c>
      <c r="Z11">
        <v>0.77</v>
      </c>
      <c r="AA11">
        <v>-64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-189</v>
      </c>
      <c r="P12" s="46">
        <v>-69</v>
      </c>
      <c r="Q12" s="46">
        <v>0</v>
      </c>
      <c r="R12" s="46">
        <v>0</v>
      </c>
      <c r="S12" s="74">
        <v>0</v>
      </c>
      <c r="U12" s="73">
        <v>0</v>
      </c>
      <c r="V12" s="74">
        <v>-258</v>
      </c>
      <c r="W12">
        <v>0</v>
      </c>
      <c r="X12">
        <v>-189</v>
      </c>
      <c r="Y12">
        <v>0</v>
      </c>
      <c r="Z12">
        <v>0</v>
      </c>
      <c r="AA12">
        <v>-69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-194</v>
      </c>
      <c r="P13" s="46">
        <v>-73</v>
      </c>
      <c r="Q13" s="46">
        <v>0</v>
      </c>
      <c r="R13" s="46">
        <v>0</v>
      </c>
      <c r="S13" s="74">
        <v>0</v>
      </c>
      <c r="U13" s="73">
        <v>0</v>
      </c>
      <c r="V13" s="74">
        <v>-267</v>
      </c>
      <c r="W13">
        <v>0</v>
      </c>
      <c r="X13">
        <v>-194</v>
      </c>
      <c r="Y13">
        <v>0</v>
      </c>
      <c r="Z13">
        <v>0</v>
      </c>
      <c r="AA13">
        <v>-73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1.06</v>
      </c>
      <c r="N14" s="73">
        <v>0</v>
      </c>
      <c r="O14" s="46">
        <v>-199</v>
      </c>
      <c r="P14" s="46">
        <v>-77</v>
      </c>
      <c r="Q14" s="46">
        <v>0</v>
      </c>
      <c r="R14" s="46">
        <v>0</v>
      </c>
      <c r="S14" s="74">
        <v>0</v>
      </c>
      <c r="U14" s="73">
        <v>1.06</v>
      </c>
      <c r="V14" s="74">
        <v>-276</v>
      </c>
      <c r="W14">
        <v>0</v>
      </c>
      <c r="X14">
        <v>-199</v>
      </c>
      <c r="Y14">
        <v>0</v>
      </c>
      <c r="Z14">
        <v>1.06</v>
      </c>
      <c r="AA14">
        <v>-77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2.5</v>
      </c>
      <c r="N15" s="73">
        <v>0</v>
      </c>
      <c r="O15" s="46">
        <v>-199</v>
      </c>
      <c r="P15" s="46">
        <v>-82</v>
      </c>
      <c r="Q15" s="46">
        <v>0</v>
      </c>
      <c r="R15" s="46">
        <v>0</v>
      </c>
      <c r="S15" s="74">
        <v>0</v>
      </c>
      <c r="U15" s="73">
        <v>2.5</v>
      </c>
      <c r="V15" s="74">
        <v>-281</v>
      </c>
      <c r="W15">
        <v>0</v>
      </c>
      <c r="X15">
        <v>-199</v>
      </c>
      <c r="Y15">
        <v>0</v>
      </c>
      <c r="Z15">
        <v>2.5</v>
      </c>
      <c r="AA15">
        <v>-82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3.27</v>
      </c>
      <c r="N16" s="73">
        <v>0</v>
      </c>
      <c r="O16" s="46">
        <v>-204</v>
      </c>
      <c r="P16" s="46">
        <v>-84</v>
      </c>
      <c r="Q16" s="46">
        <v>0</v>
      </c>
      <c r="R16" s="46">
        <v>0</v>
      </c>
      <c r="S16" s="74">
        <v>0</v>
      </c>
      <c r="U16" s="73">
        <v>3.27</v>
      </c>
      <c r="V16" s="74">
        <v>-288</v>
      </c>
      <c r="W16">
        <v>0</v>
      </c>
      <c r="X16">
        <v>-204</v>
      </c>
      <c r="Y16">
        <v>0</v>
      </c>
      <c r="Z16">
        <v>3.27</v>
      </c>
      <c r="AA16">
        <v>-84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1.63</v>
      </c>
      <c r="N17" s="73">
        <v>0</v>
      </c>
      <c r="O17" s="46">
        <v>-204</v>
      </c>
      <c r="P17" s="46">
        <v>-88</v>
      </c>
      <c r="Q17" s="46">
        <v>0</v>
      </c>
      <c r="R17" s="46">
        <v>0</v>
      </c>
      <c r="S17" s="74">
        <v>0</v>
      </c>
      <c r="U17" s="73">
        <v>1.63</v>
      </c>
      <c r="V17" s="74">
        <v>-292</v>
      </c>
      <c r="W17">
        <v>0</v>
      </c>
      <c r="X17">
        <v>-204</v>
      </c>
      <c r="Y17">
        <v>0</v>
      </c>
      <c r="Z17">
        <v>1.63</v>
      </c>
      <c r="AA17">
        <v>-88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1.83</v>
      </c>
      <c r="N18" s="73">
        <v>0</v>
      </c>
      <c r="O18" s="46">
        <v>-204</v>
      </c>
      <c r="P18" s="46">
        <v>-86</v>
      </c>
      <c r="Q18" s="46">
        <v>0</v>
      </c>
      <c r="R18" s="46">
        <v>0</v>
      </c>
      <c r="S18" s="74">
        <v>0</v>
      </c>
      <c r="U18" s="73">
        <v>1.83</v>
      </c>
      <c r="V18" s="74">
        <v>-290</v>
      </c>
      <c r="W18">
        <v>0</v>
      </c>
      <c r="X18">
        <v>-204</v>
      </c>
      <c r="Y18">
        <v>0</v>
      </c>
      <c r="Z18">
        <v>1.83</v>
      </c>
      <c r="AA18">
        <v>-86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4.8099999999999996</v>
      </c>
      <c r="N19" s="73">
        <v>0</v>
      </c>
      <c r="O19" s="46">
        <v>-204</v>
      </c>
      <c r="P19" s="46">
        <v>-89</v>
      </c>
      <c r="Q19" s="46">
        <v>0</v>
      </c>
      <c r="R19" s="46">
        <v>0</v>
      </c>
      <c r="S19" s="74">
        <v>0</v>
      </c>
      <c r="U19" s="73">
        <v>4.8099999999999996</v>
      </c>
      <c r="V19" s="74">
        <v>-293</v>
      </c>
      <c r="W19">
        <v>0</v>
      </c>
      <c r="X19">
        <v>-204</v>
      </c>
      <c r="Y19">
        <v>0</v>
      </c>
      <c r="Z19">
        <v>4.8099999999999996</v>
      </c>
      <c r="AA19">
        <v>-89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6.92</v>
      </c>
      <c r="N20" s="73">
        <v>0</v>
      </c>
      <c r="O20" s="46">
        <v>-199</v>
      </c>
      <c r="P20" s="46">
        <v>-88</v>
      </c>
      <c r="Q20" s="46">
        <v>0</v>
      </c>
      <c r="R20" s="46">
        <v>0</v>
      </c>
      <c r="S20" s="74">
        <v>0</v>
      </c>
      <c r="U20" s="73">
        <v>6.92</v>
      </c>
      <c r="V20" s="74">
        <v>-287</v>
      </c>
      <c r="W20">
        <v>0</v>
      </c>
      <c r="X20">
        <v>-199</v>
      </c>
      <c r="Y20">
        <v>0</v>
      </c>
      <c r="Z20">
        <v>6.92</v>
      </c>
      <c r="AA20">
        <v>-88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7.69</v>
      </c>
      <c r="N21" s="73">
        <v>0</v>
      </c>
      <c r="O21" s="46">
        <v>-199</v>
      </c>
      <c r="P21" s="46">
        <v>-85</v>
      </c>
      <c r="Q21" s="46">
        <v>0</v>
      </c>
      <c r="R21" s="46">
        <v>0</v>
      </c>
      <c r="S21" s="74">
        <v>0</v>
      </c>
      <c r="U21" s="73">
        <v>7.69</v>
      </c>
      <c r="V21" s="74">
        <v>-284</v>
      </c>
      <c r="W21">
        <v>0</v>
      </c>
      <c r="X21">
        <v>-199</v>
      </c>
      <c r="Y21">
        <v>0</v>
      </c>
      <c r="Z21">
        <v>7.69</v>
      </c>
      <c r="AA21">
        <v>-85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8.27</v>
      </c>
      <c r="N22" s="73">
        <v>0</v>
      </c>
      <c r="O22" s="46">
        <v>-189</v>
      </c>
      <c r="P22" s="46">
        <v>-70</v>
      </c>
      <c r="Q22" s="46">
        <v>0</v>
      </c>
      <c r="R22" s="46">
        <v>0</v>
      </c>
      <c r="S22" s="74">
        <v>0</v>
      </c>
      <c r="U22" s="73">
        <v>8.27</v>
      </c>
      <c r="V22" s="74">
        <v>-259</v>
      </c>
      <c r="W22">
        <v>0</v>
      </c>
      <c r="X22">
        <v>-189</v>
      </c>
      <c r="Y22">
        <v>0</v>
      </c>
      <c r="Z22">
        <v>8.27</v>
      </c>
      <c r="AA22">
        <v>-70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8.94</v>
      </c>
      <c r="N23" s="73">
        <v>0</v>
      </c>
      <c r="O23" s="46">
        <v>-154</v>
      </c>
      <c r="P23" s="46">
        <v>-55</v>
      </c>
      <c r="Q23" s="46">
        <v>0</v>
      </c>
      <c r="R23" s="46">
        <v>0</v>
      </c>
      <c r="S23" s="74">
        <v>0</v>
      </c>
      <c r="U23" s="73">
        <v>8.94</v>
      </c>
      <c r="V23" s="74">
        <v>-209</v>
      </c>
      <c r="W23">
        <v>0</v>
      </c>
      <c r="X23">
        <v>-154</v>
      </c>
      <c r="Y23">
        <v>0</v>
      </c>
      <c r="Z23">
        <v>8.94</v>
      </c>
      <c r="AA23">
        <v>-55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8.75</v>
      </c>
      <c r="N24" s="73">
        <v>0</v>
      </c>
      <c r="O24" s="46">
        <v>-134</v>
      </c>
      <c r="P24" s="46">
        <v>-39</v>
      </c>
      <c r="Q24" s="46">
        <v>0</v>
      </c>
      <c r="R24" s="46">
        <v>0</v>
      </c>
      <c r="S24" s="74">
        <v>0</v>
      </c>
      <c r="U24" s="73">
        <v>8.75</v>
      </c>
      <c r="V24" s="74">
        <v>-173</v>
      </c>
      <c r="W24">
        <v>0</v>
      </c>
      <c r="X24">
        <v>-134</v>
      </c>
      <c r="Y24">
        <v>0</v>
      </c>
      <c r="Z24">
        <v>8.75</v>
      </c>
      <c r="AA24">
        <v>-39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9.61</v>
      </c>
      <c r="N25" s="73">
        <v>0</v>
      </c>
      <c r="O25" s="46">
        <v>-139</v>
      </c>
      <c r="P25" s="46">
        <v>-18</v>
      </c>
      <c r="Q25" s="46">
        <v>0</v>
      </c>
      <c r="R25" s="46">
        <v>0</v>
      </c>
      <c r="S25" s="74">
        <v>0</v>
      </c>
      <c r="U25" s="73">
        <v>9.61</v>
      </c>
      <c r="V25" s="74">
        <v>-157</v>
      </c>
      <c r="W25">
        <v>0</v>
      </c>
      <c r="X25">
        <v>-139</v>
      </c>
      <c r="Y25">
        <v>0</v>
      </c>
      <c r="Z25">
        <v>9.61</v>
      </c>
      <c r="AA25">
        <v>-18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9.61</v>
      </c>
      <c r="N26" s="73">
        <v>0</v>
      </c>
      <c r="O26" s="46">
        <v>-144.09</v>
      </c>
      <c r="P26" s="46">
        <v>-12</v>
      </c>
      <c r="Q26" s="46">
        <v>0</v>
      </c>
      <c r="R26" s="46">
        <v>0</v>
      </c>
      <c r="S26" s="74">
        <v>0</v>
      </c>
      <c r="U26" s="73">
        <v>9.61</v>
      </c>
      <c r="V26" s="74">
        <v>-156.09</v>
      </c>
      <c r="W26">
        <v>0</v>
      </c>
      <c r="X26">
        <v>-144.09</v>
      </c>
      <c r="Y26">
        <v>0</v>
      </c>
      <c r="Z26">
        <v>9.61</v>
      </c>
      <c r="AA26">
        <v>-12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8.84</v>
      </c>
      <c r="N27" s="73">
        <v>0</v>
      </c>
      <c r="O27" s="46">
        <v>-89</v>
      </c>
      <c r="P27" s="46">
        <v>-41</v>
      </c>
      <c r="Q27" s="46">
        <v>0</v>
      </c>
      <c r="R27" s="46">
        <v>0</v>
      </c>
      <c r="S27" s="74">
        <v>0</v>
      </c>
      <c r="U27" s="73">
        <v>8.84</v>
      </c>
      <c r="V27" s="74">
        <v>-130</v>
      </c>
      <c r="W27">
        <v>0</v>
      </c>
      <c r="X27">
        <v>-89</v>
      </c>
      <c r="Y27">
        <v>0</v>
      </c>
      <c r="Z27">
        <v>8.84</v>
      </c>
      <c r="AA27">
        <v>-41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9.61</v>
      </c>
      <c r="N28" s="73">
        <v>0</v>
      </c>
      <c r="O28" s="46">
        <v>-74</v>
      </c>
      <c r="P28" s="46">
        <v>-83.22</v>
      </c>
      <c r="Q28" s="46">
        <v>0</v>
      </c>
      <c r="R28" s="46">
        <v>0</v>
      </c>
      <c r="S28" s="74">
        <v>0</v>
      </c>
      <c r="U28" s="73">
        <v>9.61</v>
      </c>
      <c r="V28" s="74">
        <v>-157.22</v>
      </c>
      <c r="W28">
        <v>0</v>
      </c>
      <c r="X28">
        <v>-74</v>
      </c>
      <c r="Y28">
        <v>0</v>
      </c>
      <c r="Z28">
        <v>9.61</v>
      </c>
      <c r="AA28">
        <v>-83.22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9.61</v>
      </c>
      <c r="N29" s="73">
        <v>0</v>
      </c>
      <c r="O29" s="46">
        <v>-54</v>
      </c>
      <c r="P29" s="46">
        <v>-217</v>
      </c>
      <c r="Q29" s="46">
        <v>0</v>
      </c>
      <c r="R29" s="46">
        <v>0</v>
      </c>
      <c r="S29" s="74">
        <v>0</v>
      </c>
      <c r="U29" s="73">
        <v>9.61</v>
      </c>
      <c r="V29" s="74">
        <v>-271</v>
      </c>
      <c r="W29">
        <v>0</v>
      </c>
      <c r="X29">
        <v>-54</v>
      </c>
      <c r="Y29">
        <v>0</v>
      </c>
      <c r="Z29">
        <v>9.61</v>
      </c>
      <c r="AA29">
        <v>-217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8.27</v>
      </c>
      <c r="N30" s="73">
        <v>0</v>
      </c>
      <c r="O30" s="46">
        <v>-39</v>
      </c>
      <c r="P30" s="46">
        <v>-196</v>
      </c>
      <c r="Q30" s="46">
        <v>0</v>
      </c>
      <c r="R30" s="46">
        <v>0</v>
      </c>
      <c r="S30" s="74">
        <v>0</v>
      </c>
      <c r="U30" s="73">
        <v>8.27</v>
      </c>
      <c r="V30" s="74">
        <v>-235</v>
      </c>
      <c r="W30">
        <v>0</v>
      </c>
      <c r="X30">
        <v>-39</v>
      </c>
      <c r="Y30">
        <v>0</v>
      </c>
      <c r="Z30">
        <v>8.27</v>
      </c>
      <c r="AA30">
        <v>-196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8.17</v>
      </c>
      <c r="N31" s="73">
        <v>0</v>
      </c>
      <c r="O31" s="46">
        <v>-56</v>
      </c>
      <c r="P31" s="46">
        <v>-112</v>
      </c>
      <c r="Q31" s="46">
        <v>0</v>
      </c>
      <c r="R31" s="46">
        <v>0</v>
      </c>
      <c r="S31" s="74">
        <v>0</v>
      </c>
      <c r="U31" s="73">
        <v>8.17</v>
      </c>
      <c r="V31" s="74">
        <v>-168</v>
      </c>
      <c r="W31">
        <v>0</v>
      </c>
      <c r="X31">
        <v>-56</v>
      </c>
      <c r="Y31">
        <v>0</v>
      </c>
      <c r="Z31">
        <v>8.17</v>
      </c>
      <c r="AA31">
        <v>-112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8.56</v>
      </c>
      <c r="N32" s="73">
        <v>0</v>
      </c>
      <c r="O32" s="46">
        <v>-26</v>
      </c>
      <c r="P32" s="46">
        <v>-77</v>
      </c>
      <c r="Q32" s="46">
        <v>0</v>
      </c>
      <c r="R32" s="46">
        <v>0</v>
      </c>
      <c r="S32" s="74">
        <v>0</v>
      </c>
      <c r="U32" s="73">
        <v>8.56</v>
      </c>
      <c r="V32" s="74">
        <v>-103</v>
      </c>
      <c r="W32">
        <v>0</v>
      </c>
      <c r="X32">
        <v>-26</v>
      </c>
      <c r="Y32">
        <v>0</v>
      </c>
      <c r="Z32">
        <v>8.56</v>
      </c>
      <c r="AA32">
        <v>-77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5.77</v>
      </c>
      <c r="N33" s="73">
        <v>0</v>
      </c>
      <c r="O33" s="46">
        <v>0</v>
      </c>
      <c r="P33" s="46">
        <v>-43</v>
      </c>
      <c r="Q33" s="46">
        <v>0</v>
      </c>
      <c r="R33" s="46">
        <v>0</v>
      </c>
      <c r="S33" s="74">
        <v>0</v>
      </c>
      <c r="U33" s="73">
        <v>5.77</v>
      </c>
      <c r="V33" s="74">
        <v>-43</v>
      </c>
      <c r="W33">
        <v>0</v>
      </c>
      <c r="X33">
        <v>0</v>
      </c>
      <c r="Y33">
        <v>0</v>
      </c>
      <c r="Z33">
        <v>5.77</v>
      </c>
      <c r="AA33">
        <v>-43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4.2300000000000004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4.2300000000000004</v>
      </c>
      <c r="V34" s="74">
        <v>0</v>
      </c>
      <c r="W34">
        <v>0</v>
      </c>
      <c r="X34">
        <v>0</v>
      </c>
      <c r="Y34">
        <v>0</v>
      </c>
      <c r="Z34">
        <v>4.2300000000000004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5.58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5.58</v>
      </c>
      <c r="V35" s="74">
        <v>0</v>
      </c>
      <c r="W35">
        <v>0</v>
      </c>
      <c r="X35">
        <v>0</v>
      </c>
      <c r="Y35">
        <v>0</v>
      </c>
      <c r="Z35">
        <v>5.58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7.59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7.59</v>
      </c>
      <c r="V36" s="74">
        <v>0</v>
      </c>
      <c r="W36">
        <v>0</v>
      </c>
      <c r="X36">
        <v>0</v>
      </c>
      <c r="Y36">
        <v>0</v>
      </c>
      <c r="Z36">
        <v>7.59</v>
      </c>
      <c r="AA36">
        <v>0</v>
      </c>
    </row>
    <row r="37" spans="7:27">
      <c r="G37" t="s">
        <v>79</v>
      </c>
      <c r="H37" s="73">
        <v>108.62</v>
      </c>
      <c r="I37" s="46">
        <v>0</v>
      </c>
      <c r="J37" s="46">
        <v>0</v>
      </c>
      <c r="K37" s="46">
        <v>0</v>
      </c>
      <c r="L37" s="46">
        <v>0</v>
      </c>
      <c r="M37" s="74">
        <v>4.33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112.95</v>
      </c>
      <c r="V37" s="74">
        <v>0</v>
      </c>
      <c r="W37">
        <v>108.62</v>
      </c>
      <c r="X37">
        <v>0</v>
      </c>
      <c r="Y37">
        <v>0</v>
      </c>
      <c r="Z37">
        <v>4.33</v>
      </c>
      <c r="AA37">
        <v>0</v>
      </c>
    </row>
    <row r="38" spans="7:27">
      <c r="G38" t="s">
        <v>80</v>
      </c>
      <c r="H38" s="73">
        <v>28.84</v>
      </c>
      <c r="I38" s="46">
        <v>0</v>
      </c>
      <c r="J38" s="46">
        <v>0</v>
      </c>
      <c r="K38" s="46">
        <v>0</v>
      </c>
      <c r="L38" s="46">
        <v>0</v>
      </c>
      <c r="M38" s="74">
        <v>9.61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38.450000000000003</v>
      </c>
      <c r="V38" s="74">
        <v>0</v>
      </c>
      <c r="W38">
        <v>28.84</v>
      </c>
      <c r="X38">
        <v>0</v>
      </c>
      <c r="Y38">
        <v>0</v>
      </c>
      <c r="Z38">
        <v>9.61</v>
      </c>
      <c r="AA38">
        <v>0</v>
      </c>
    </row>
    <row r="39" spans="7:27">
      <c r="G39" t="s">
        <v>81</v>
      </c>
      <c r="H39" s="73">
        <v>69.209999999999994</v>
      </c>
      <c r="I39" s="46">
        <v>0</v>
      </c>
      <c r="J39" s="46">
        <v>0</v>
      </c>
      <c r="K39" s="46">
        <v>0</v>
      </c>
      <c r="L39" s="46">
        <v>0</v>
      </c>
      <c r="M39" s="74">
        <v>6.54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75.75</v>
      </c>
      <c r="V39" s="74">
        <v>0</v>
      </c>
      <c r="W39">
        <v>69.209999999999994</v>
      </c>
      <c r="X39">
        <v>0</v>
      </c>
      <c r="Y39">
        <v>0</v>
      </c>
      <c r="Z39">
        <v>6.54</v>
      </c>
      <c r="AA39">
        <v>0</v>
      </c>
    </row>
    <row r="40" spans="7:27">
      <c r="G40" t="s">
        <v>82</v>
      </c>
      <c r="H40" s="73">
        <v>57.67</v>
      </c>
      <c r="I40" s="46">
        <v>0</v>
      </c>
      <c r="J40" s="46">
        <v>0</v>
      </c>
      <c r="K40" s="46">
        <v>0</v>
      </c>
      <c r="L40" s="46">
        <v>0</v>
      </c>
      <c r="M40" s="74">
        <v>7.79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65.459999999999994</v>
      </c>
      <c r="V40" s="74">
        <v>0</v>
      </c>
      <c r="W40">
        <v>57.67</v>
      </c>
      <c r="X40">
        <v>0</v>
      </c>
      <c r="Y40">
        <v>0</v>
      </c>
      <c r="Z40">
        <v>7.79</v>
      </c>
      <c r="AA40">
        <v>0</v>
      </c>
    </row>
    <row r="41" spans="7:27">
      <c r="G41" t="s">
        <v>83</v>
      </c>
      <c r="H41" s="73">
        <v>71.14</v>
      </c>
      <c r="I41" s="46">
        <v>0</v>
      </c>
      <c r="J41" s="46">
        <v>0</v>
      </c>
      <c r="K41" s="46">
        <v>0</v>
      </c>
      <c r="L41" s="46">
        <v>0</v>
      </c>
      <c r="M41" s="74">
        <v>8.07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79.209999999999994</v>
      </c>
      <c r="V41" s="74">
        <v>0</v>
      </c>
      <c r="W41">
        <v>71.14</v>
      </c>
      <c r="X41">
        <v>0</v>
      </c>
      <c r="Y41">
        <v>0</v>
      </c>
      <c r="Z41">
        <v>8.07</v>
      </c>
      <c r="AA41">
        <v>0</v>
      </c>
    </row>
    <row r="42" spans="7:27">
      <c r="G42" t="s">
        <v>84</v>
      </c>
      <c r="H42" s="73">
        <v>97.09</v>
      </c>
      <c r="I42" s="46">
        <v>0</v>
      </c>
      <c r="J42" s="46">
        <v>3.85</v>
      </c>
      <c r="K42" s="46">
        <v>0</v>
      </c>
      <c r="L42" s="46">
        <v>0</v>
      </c>
      <c r="M42" s="74">
        <v>5.96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106.9</v>
      </c>
      <c r="V42" s="74">
        <v>0</v>
      </c>
      <c r="W42">
        <v>97.09</v>
      </c>
      <c r="X42">
        <v>0</v>
      </c>
      <c r="Y42">
        <v>0</v>
      </c>
      <c r="Z42">
        <v>5.96</v>
      </c>
      <c r="AA42">
        <v>3.85</v>
      </c>
    </row>
    <row r="43" spans="7:27">
      <c r="G43" t="s">
        <v>85</v>
      </c>
      <c r="H43" s="73">
        <v>89.4</v>
      </c>
      <c r="I43" s="46">
        <v>0</v>
      </c>
      <c r="J43" s="46">
        <v>7.69</v>
      </c>
      <c r="K43" s="46">
        <v>0</v>
      </c>
      <c r="L43" s="46">
        <v>0</v>
      </c>
      <c r="M43" s="74">
        <v>4.13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101.22</v>
      </c>
      <c r="V43" s="74">
        <v>0</v>
      </c>
      <c r="W43">
        <v>89.4</v>
      </c>
      <c r="X43">
        <v>0</v>
      </c>
      <c r="Y43">
        <v>0</v>
      </c>
      <c r="Z43">
        <v>4.13</v>
      </c>
      <c r="AA43">
        <v>7.69</v>
      </c>
    </row>
    <row r="44" spans="7:27">
      <c r="G44" t="s">
        <v>86</v>
      </c>
      <c r="H44" s="73">
        <v>79.78</v>
      </c>
      <c r="I44" s="46">
        <v>0</v>
      </c>
      <c r="J44" s="46">
        <v>22.11</v>
      </c>
      <c r="K44" s="46">
        <v>0</v>
      </c>
      <c r="L44" s="46">
        <v>0</v>
      </c>
      <c r="M44" s="74">
        <v>6.06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107.95</v>
      </c>
      <c r="V44" s="74">
        <v>0</v>
      </c>
      <c r="W44">
        <v>79.78</v>
      </c>
      <c r="X44">
        <v>0</v>
      </c>
      <c r="Y44">
        <v>0</v>
      </c>
      <c r="Z44">
        <v>6.06</v>
      </c>
      <c r="AA44">
        <v>22.11</v>
      </c>
    </row>
    <row r="45" spans="7:27">
      <c r="G45" t="s">
        <v>87</v>
      </c>
      <c r="H45" s="73">
        <v>49.99</v>
      </c>
      <c r="I45" s="46">
        <v>0</v>
      </c>
      <c r="J45" s="46">
        <v>15.38</v>
      </c>
      <c r="K45" s="46">
        <v>0</v>
      </c>
      <c r="L45" s="46">
        <v>0</v>
      </c>
      <c r="M45" s="74">
        <v>5.19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70.56</v>
      </c>
      <c r="V45" s="74">
        <v>0</v>
      </c>
      <c r="W45">
        <v>49.99</v>
      </c>
      <c r="X45">
        <v>0</v>
      </c>
      <c r="Y45">
        <v>0</v>
      </c>
      <c r="Z45">
        <v>5.19</v>
      </c>
      <c r="AA45">
        <v>15.38</v>
      </c>
    </row>
    <row r="46" spans="7:27">
      <c r="G46" t="s">
        <v>88</v>
      </c>
      <c r="H46" s="73">
        <v>32.68</v>
      </c>
      <c r="I46" s="46">
        <v>0</v>
      </c>
      <c r="J46" s="46">
        <v>19.23</v>
      </c>
      <c r="K46" s="46">
        <v>0</v>
      </c>
      <c r="L46" s="46">
        <v>0</v>
      </c>
      <c r="M46" s="74">
        <v>0.96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52.87</v>
      </c>
      <c r="V46" s="74">
        <v>0</v>
      </c>
      <c r="W46">
        <v>32.68</v>
      </c>
      <c r="X46">
        <v>0</v>
      </c>
      <c r="Y46">
        <v>0</v>
      </c>
      <c r="Z46">
        <v>0.96</v>
      </c>
      <c r="AA46">
        <v>19.23</v>
      </c>
    </row>
    <row r="47" spans="7:27">
      <c r="G47" t="s">
        <v>89</v>
      </c>
      <c r="H47" s="73">
        <v>6.73</v>
      </c>
      <c r="I47" s="46">
        <v>0</v>
      </c>
      <c r="J47" s="46">
        <v>7.69</v>
      </c>
      <c r="K47" s="46">
        <v>0</v>
      </c>
      <c r="L47" s="46">
        <v>0</v>
      </c>
      <c r="M47" s="74">
        <v>1.35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15.77</v>
      </c>
      <c r="V47" s="74">
        <v>0</v>
      </c>
      <c r="W47">
        <v>6.73</v>
      </c>
      <c r="X47">
        <v>0</v>
      </c>
      <c r="Y47">
        <v>0</v>
      </c>
      <c r="Z47">
        <v>1.35</v>
      </c>
      <c r="AA47">
        <v>7.69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4.71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4.71</v>
      </c>
      <c r="V48" s="74">
        <v>0</v>
      </c>
      <c r="W48">
        <v>0</v>
      </c>
      <c r="X48">
        <v>0</v>
      </c>
      <c r="Y48">
        <v>0</v>
      </c>
      <c r="Z48">
        <v>4.71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4.6100000000000003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4.6100000000000003</v>
      </c>
      <c r="V49" s="74">
        <v>0</v>
      </c>
      <c r="W49">
        <v>0</v>
      </c>
      <c r="X49">
        <v>0</v>
      </c>
      <c r="Y49">
        <v>0</v>
      </c>
      <c r="Z49">
        <v>4.6100000000000003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2.79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2.79</v>
      </c>
      <c r="V50" s="74">
        <v>0</v>
      </c>
      <c r="W50">
        <v>0</v>
      </c>
      <c r="X50">
        <v>0</v>
      </c>
      <c r="Y50">
        <v>0</v>
      </c>
      <c r="Z50">
        <v>2.79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4.42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4.42</v>
      </c>
      <c r="V51" s="74">
        <v>0</v>
      </c>
      <c r="W51">
        <v>0</v>
      </c>
      <c r="X51">
        <v>0</v>
      </c>
      <c r="Y51">
        <v>0</v>
      </c>
      <c r="Z51">
        <v>4.42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6.63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6.63</v>
      </c>
      <c r="V52" s="74">
        <v>0</v>
      </c>
      <c r="W52">
        <v>0</v>
      </c>
      <c r="X52">
        <v>0</v>
      </c>
      <c r="Y52">
        <v>0</v>
      </c>
      <c r="Z52">
        <v>6.63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7.4</v>
      </c>
      <c r="V53" s="74">
        <v>0</v>
      </c>
      <c r="W53">
        <v>0</v>
      </c>
      <c r="X53">
        <v>0</v>
      </c>
      <c r="Y53">
        <v>0</v>
      </c>
      <c r="Z53">
        <v>7.4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7.79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7.79</v>
      </c>
      <c r="V54" s="74">
        <v>0</v>
      </c>
      <c r="W54">
        <v>0</v>
      </c>
      <c r="X54">
        <v>0</v>
      </c>
      <c r="Y54">
        <v>0</v>
      </c>
      <c r="Z54">
        <v>7.79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7.88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7.88</v>
      </c>
      <c r="V55" s="74">
        <v>0</v>
      </c>
      <c r="W55">
        <v>0</v>
      </c>
      <c r="X55">
        <v>0</v>
      </c>
      <c r="Y55">
        <v>0</v>
      </c>
      <c r="Z55">
        <v>7.88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7.98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7.98</v>
      </c>
      <c r="V56" s="74">
        <v>0</v>
      </c>
      <c r="W56">
        <v>0</v>
      </c>
      <c r="X56">
        <v>0</v>
      </c>
      <c r="Y56">
        <v>0</v>
      </c>
      <c r="Z56">
        <v>7.98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7.98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7.98</v>
      </c>
      <c r="V57" s="74">
        <v>0</v>
      </c>
      <c r="W57">
        <v>0</v>
      </c>
      <c r="X57">
        <v>0</v>
      </c>
      <c r="Y57">
        <v>0</v>
      </c>
      <c r="Z57">
        <v>7.98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8.84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8.84</v>
      </c>
      <c r="V58" s="74">
        <v>0</v>
      </c>
      <c r="W58">
        <v>0</v>
      </c>
      <c r="X58">
        <v>0</v>
      </c>
      <c r="Y58">
        <v>0</v>
      </c>
      <c r="Z58">
        <v>8.84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9.61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9.61</v>
      </c>
      <c r="V59" s="74">
        <v>0</v>
      </c>
      <c r="W59">
        <v>0</v>
      </c>
      <c r="X59">
        <v>0</v>
      </c>
      <c r="Y59">
        <v>0</v>
      </c>
      <c r="Z59">
        <v>9.61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9.61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9.61</v>
      </c>
      <c r="V60" s="74">
        <v>0</v>
      </c>
      <c r="W60">
        <v>0</v>
      </c>
      <c r="X60">
        <v>0</v>
      </c>
      <c r="Y60">
        <v>0</v>
      </c>
      <c r="Z60">
        <v>9.61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9.61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9.61</v>
      </c>
      <c r="V61" s="74">
        <v>0</v>
      </c>
      <c r="W61">
        <v>0</v>
      </c>
      <c r="X61">
        <v>0</v>
      </c>
      <c r="Y61">
        <v>0</v>
      </c>
      <c r="Z61">
        <v>9.61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9.61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9.61</v>
      </c>
      <c r="V62" s="74">
        <v>0</v>
      </c>
      <c r="W62">
        <v>0</v>
      </c>
      <c r="X62">
        <v>0</v>
      </c>
      <c r="Y62">
        <v>0</v>
      </c>
      <c r="Z62">
        <v>9.61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9.61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9.61</v>
      </c>
      <c r="V63" s="74">
        <v>0</v>
      </c>
      <c r="W63">
        <v>0</v>
      </c>
      <c r="X63">
        <v>0</v>
      </c>
      <c r="Y63">
        <v>0</v>
      </c>
      <c r="Z63">
        <v>9.61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9.61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9.61</v>
      </c>
      <c r="V64" s="74">
        <v>0</v>
      </c>
      <c r="W64">
        <v>0</v>
      </c>
      <c r="X64">
        <v>0</v>
      </c>
      <c r="Y64">
        <v>0</v>
      </c>
      <c r="Z64">
        <v>9.61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9.61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9.61</v>
      </c>
      <c r="V65" s="74">
        <v>0</v>
      </c>
      <c r="W65">
        <v>0</v>
      </c>
      <c r="X65">
        <v>0</v>
      </c>
      <c r="Y65">
        <v>0</v>
      </c>
      <c r="Z65">
        <v>9.61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15.38</v>
      </c>
      <c r="L66" s="46">
        <v>0</v>
      </c>
      <c r="M66" s="74">
        <v>9.61</v>
      </c>
      <c r="N66" s="73">
        <v>0</v>
      </c>
      <c r="O66" s="46">
        <v>-1.69</v>
      </c>
      <c r="P66" s="46">
        <v>0</v>
      </c>
      <c r="Q66" s="46">
        <v>0</v>
      </c>
      <c r="R66" s="46">
        <v>0</v>
      </c>
      <c r="S66" s="74">
        <v>0</v>
      </c>
      <c r="U66" s="73">
        <v>24.99</v>
      </c>
      <c r="V66" s="74">
        <v>-1.69</v>
      </c>
      <c r="W66">
        <v>0</v>
      </c>
      <c r="X66">
        <v>-1.69</v>
      </c>
      <c r="Y66">
        <v>15.38</v>
      </c>
      <c r="Z66">
        <v>9.61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9.61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9.61</v>
      </c>
      <c r="V67" s="74">
        <v>0</v>
      </c>
      <c r="W67">
        <v>0</v>
      </c>
      <c r="X67">
        <v>0</v>
      </c>
      <c r="Y67">
        <v>0</v>
      </c>
      <c r="Z67">
        <v>9.61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9.61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9.61</v>
      </c>
      <c r="V68" s="74">
        <v>0</v>
      </c>
      <c r="W68">
        <v>0</v>
      </c>
      <c r="X68">
        <v>0</v>
      </c>
      <c r="Y68">
        <v>0</v>
      </c>
      <c r="Z68">
        <v>9.61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9.61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9.61</v>
      </c>
      <c r="V69" s="74">
        <v>0</v>
      </c>
      <c r="W69">
        <v>0</v>
      </c>
      <c r="X69">
        <v>0</v>
      </c>
      <c r="Y69">
        <v>0</v>
      </c>
      <c r="Z69">
        <v>9.61</v>
      </c>
      <c r="AA69">
        <v>0</v>
      </c>
    </row>
    <row r="70" spans="7:27">
      <c r="G70" t="s">
        <v>112</v>
      </c>
      <c r="H70" s="73">
        <v>33.94</v>
      </c>
      <c r="I70" s="46">
        <v>0</v>
      </c>
      <c r="J70" s="46">
        <v>0</v>
      </c>
      <c r="K70" s="46">
        <v>0</v>
      </c>
      <c r="L70" s="46">
        <v>0</v>
      </c>
      <c r="M70" s="74">
        <v>9.61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43.55</v>
      </c>
      <c r="V70" s="74">
        <v>0</v>
      </c>
      <c r="W70">
        <v>33.94</v>
      </c>
      <c r="X70">
        <v>0</v>
      </c>
      <c r="Y70">
        <v>0</v>
      </c>
      <c r="Z70">
        <v>9.61</v>
      </c>
      <c r="AA70">
        <v>0</v>
      </c>
    </row>
    <row r="71" spans="7:27">
      <c r="G71" t="s">
        <v>113</v>
      </c>
      <c r="H71" s="73">
        <v>48.36</v>
      </c>
      <c r="I71" s="46">
        <v>0</v>
      </c>
      <c r="J71" s="46">
        <v>0</v>
      </c>
      <c r="K71" s="46">
        <v>0</v>
      </c>
      <c r="L71" s="46">
        <v>0</v>
      </c>
      <c r="M71" s="74">
        <v>9.61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57.97</v>
      </c>
      <c r="V71" s="74">
        <v>0</v>
      </c>
      <c r="W71">
        <v>48.36</v>
      </c>
      <c r="X71">
        <v>0</v>
      </c>
      <c r="Y71">
        <v>0</v>
      </c>
      <c r="Z71">
        <v>9.61</v>
      </c>
      <c r="AA71">
        <v>0</v>
      </c>
    </row>
    <row r="72" spans="7:27">
      <c r="G72" t="s">
        <v>114</v>
      </c>
      <c r="H72" s="73">
        <v>150.93</v>
      </c>
      <c r="I72" s="46">
        <v>0</v>
      </c>
      <c r="J72" s="46">
        <v>0</v>
      </c>
      <c r="K72" s="46">
        <v>0</v>
      </c>
      <c r="L72" s="46">
        <v>0</v>
      </c>
      <c r="M72" s="74">
        <v>9.61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160.54</v>
      </c>
      <c r="V72" s="74">
        <v>0</v>
      </c>
      <c r="W72">
        <v>150.93</v>
      </c>
      <c r="X72">
        <v>0</v>
      </c>
      <c r="Y72">
        <v>0</v>
      </c>
      <c r="Z72">
        <v>9.61</v>
      </c>
      <c r="AA72">
        <v>0</v>
      </c>
    </row>
    <row r="73" spans="7:27">
      <c r="G73" t="s">
        <v>115</v>
      </c>
      <c r="H73" s="73">
        <v>182.65</v>
      </c>
      <c r="I73" s="46">
        <v>0</v>
      </c>
      <c r="J73" s="46">
        <v>0</v>
      </c>
      <c r="K73" s="46">
        <v>0</v>
      </c>
      <c r="L73" s="46">
        <v>0</v>
      </c>
      <c r="M73" s="74">
        <v>9.61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192.26</v>
      </c>
      <c r="V73" s="74">
        <v>0</v>
      </c>
      <c r="W73">
        <v>182.65</v>
      </c>
      <c r="X73">
        <v>0</v>
      </c>
      <c r="Y73">
        <v>0</v>
      </c>
      <c r="Z73">
        <v>9.61</v>
      </c>
      <c r="AA73">
        <v>0</v>
      </c>
    </row>
    <row r="74" spans="7:27">
      <c r="G74" t="s">
        <v>116</v>
      </c>
      <c r="H74" s="73">
        <v>149.97</v>
      </c>
      <c r="I74" s="46">
        <v>0</v>
      </c>
      <c r="J74" s="46">
        <v>0</v>
      </c>
      <c r="K74" s="46">
        <v>0</v>
      </c>
      <c r="L74" s="46">
        <v>0</v>
      </c>
      <c r="M74" s="74">
        <v>9.61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159.58000000000001</v>
      </c>
      <c r="V74" s="74">
        <v>0</v>
      </c>
      <c r="W74">
        <v>149.97</v>
      </c>
      <c r="X74">
        <v>0</v>
      </c>
      <c r="Y74">
        <v>0</v>
      </c>
      <c r="Z74">
        <v>9.61</v>
      </c>
      <c r="AA74">
        <v>0</v>
      </c>
    </row>
    <row r="75" spans="7:27">
      <c r="G75" t="s">
        <v>117</v>
      </c>
      <c r="H75" s="73">
        <v>109.59</v>
      </c>
      <c r="I75" s="46">
        <v>0</v>
      </c>
      <c r="J75" s="46">
        <v>0</v>
      </c>
      <c r="K75" s="46">
        <v>0</v>
      </c>
      <c r="L75" s="46">
        <v>0</v>
      </c>
      <c r="M75" s="74">
        <v>9.61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119.2</v>
      </c>
      <c r="V75" s="74">
        <v>0</v>
      </c>
      <c r="W75">
        <v>109.59</v>
      </c>
      <c r="X75">
        <v>0</v>
      </c>
      <c r="Y75">
        <v>0</v>
      </c>
      <c r="Z75">
        <v>9.61</v>
      </c>
      <c r="AA75">
        <v>0</v>
      </c>
    </row>
    <row r="76" spans="7:27">
      <c r="G76" t="s">
        <v>118</v>
      </c>
      <c r="H76" s="73">
        <v>90.37</v>
      </c>
      <c r="I76" s="46">
        <v>0</v>
      </c>
      <c r="J76" s="46">
        <v>0</v>
      </c>
      <c r="K76" s="46">
        <v>0</v>
      </c>
      <c r="L76" s="46">
        <v>0</v>
      </c>
      <c r="M76" s="74">
        <v>9.61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99.98</v>
      </c>
      <c r="V76" s="74">
        <v>0</v>
      </c>
      <c r="W76">
        <v>90.37</v>
      </c>
      <c r="X76">
        <v>0</v>
      </c>
      <c r="Y76">
        <v>0</v>
      </c>
      <c r="Z76">
        <v>9.61</v>
      </c>
      <c r="AA76">
        <v>0</v>
      </c>
    </row>
    <row r="77" spans="7:27">
      <c r="G77" t="s">
        <v>119</v>
      </c>
      <c r="H77" s="73">
        <v>81.709999999999994</v>
      </c>
      <c r="I77" s="46">
        <v>0</v>
      </c>
      <c r="J77" s="46">
        <v>0</v>
      </c>
      <c r="K77" s="46">
        <v>0</v>
      </c>
      <c r="L77" s="46">
        <v>0</v>
      </c>
      <c r="M77" s="74">
        <v>9.61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91.32</v>
      </c>
      <c r="V77" s="74">
        <v>0</v>
      </c>
      <c r="W77">
        <v>81.709999999999994</v>
      </c>
      <c r="X77">
        <v>0</v>
      </c>
      <c r="Y77">
        <v>0</v>
      </c>
      <c r="Z77">
        <v>9.61</v>
      </c>
      <c r="AA77">
        <v>0</v>
      </c>
    </row>
    <row r="78" spans="7:27">
      <c r="G78" t="s">
        <v>120</v>
      </c>
      <c r="H78" s="73">
        <v>44.22</v>
      </c>
      <c r="I78" s="46">
        <v>0</v>
      </c>
      <c r="J78" s="46">
        <v>0</v>
      </c>
      <c r="K78" s="46">
        <v>0</v>
      </c>
      <c r="L78" s="46">
        <v>0</v>
      </c>
      <c r="M78" s="74">
        <v>7.59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51.81</v>
      </c>
      <c r="V78" s="74">
        <v>0</v>
      </c>
      <c r="W78">
        <v>44.22</v>
      </c>
      <c r="X78">
        <v>0</v>
      </c>
      <c r="Y78">
        <v>0</v>
      </c>
      <c r="Z78">
        <v>7.59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7.5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7.5</v>
      </c>
      <c r="V79" s="74">
        <v>0</v>
      </c>
      <c r="W79">
        <v>0</v>
      </c>
      <c r="X79">
        <v>0</v>
      </c>
      <c r="Y79">
        <v>0</v>
      </c>
      <c r="Z79">
        <v>7.5</v>
      </c>
      <c r="AA79">
        <v>0</v>
      </c>
    </row>
    <row r="80" spans="7:27">
      <c r="G80" t="s">
        <v>122</v>
      </c>
      <c r="H80" s="73">
        <v>7.69</v>
      </c>
      <c r="I80" s="46">
        <v>0</v>
      </c>
      <c r="J80" s="46">
        <v>0</v>
      </c>
      <c r="K80" s="46">
        <v>0</v>
      </c>
      <c r="L80" s="46">
        <v>0</v>
      </c>
      <c r="M80" s="74">
        <v>8.75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16.440000000000001</v>
      </c>
      <c r="V80" s="74">
        <v>0</v>
      </c>
      <c r="W80">
        <v>7.69</v>
      </c>
      <c r="X80">
        <v>0</v>
      </c>
      <c r="Y80">
        <v>0</v>
      </c>
      <c r="Z80">
        <v>8.75</v>
      </c>
      <c r="AA80">
        <v>0</v>
      </c>
    </row>
    <row r="81" spans="7:27">
      <c r="G81" t="s">
        <v>123</v>
      </c>
      <c r="H81" s="73">
        <v>84.6</v>
      </c>
      <c r="I81" s="46">
        <v>0</v>
      </c>
      <c r="J81" s="46">
        <v>0</v>
      </c>
      <c r="K81" s="46">
        <v>0</v>
      </c>
      <c r="L81" s="46">
        <v>0</v>
      </c>
      <c r="M81" s="74">
        <v>9.61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94.21</v>
      </c>
      <c r="V81" s="74">
        <v>0</v>
      </c>
      <c r="W81">
        <v>84.6</v>
      </c>
      <c r="X81">
        <v>0</v>
      </c>
      <c r="Y81">
        <v>0</v>
      </c>
      <c r="Z81">
        <v>9.61</v>
      </c>
      <c r="AA81">
        <v>0</v>
      </c>
    </row>
    <row r="82" spans="7:27">
      <c r="G82" t="s">
        <v>124</v>
      </c>
      <c r="H82" s="73">
        <v>139.38999999999999</v>
      </c>
      <c r="I82" s="46">
        <v>0</v>
      </c>
      <c r="J82" s="46">
        <v>0</v>
      </c>
      <c r="K82" s="46">
        <v>0</v>
      </c>
      <c r="L82" s="46">
        <v>0</v>
      </c>
      <c r="M82" s="74">
        <v>9.61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149</v>
      </c>
      <c r="V82" s="74">
        <v>0</v>
      </c>
      <c r="W82">
        <v>139.38999999999999</v>
      </c>
      <c r="X82">
        <v>0</v>
      </c>
      <c r="Y82">
        <v>0</v>
      </c>
      <c r="Z82">
        <v>9.61</v>
      </c>
      <c r="AA82">
        <v>0</v>
      </c>
    </row>
    <row r="83" spans="7:27">
      <c r="G83" t="s">
        <v>125</v>
      </c>
      <c r="H83" s="73">
        <v>95.17</v>
      </c>
      <c r="I83" s="46">
        <v>0</v>
      </c>
      <c r="J83" s="46">
        <v>0</v>
      </c>
      <c r="K83" s="46">
        <v>0</v>
      </c>
      <c r="L83" s="46">
        <v>0</v>
      </c>
      <c r="M83" s="74">
        <v>9.61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104.78</v>
      </c>
      <c r="V83" s="74">
        <v>0</v>
      </c>
      <c r="W83">
        <v>95.17</v>
      </c>
      <c r="X83">
        <v>0</v>
      </c>
      <c r="Y83">
        <v>0</v>
      </c>
      <c r="Z83">
        <v>9.61</v>
      </c>
      <c r="AA83">
        <v>0</v>
      </c>
    </row>
    <row r="84" spans="7:27">
      <c r="G84" t="s">
        <v>126</v>
      </c>
      <c r="H84" s="73">
        <v>103.82</v>
      </c>
      <c r="I84" s="46">
        <v>0</v>
      </c>
      <c r="J84" s="46">
        <v>0</v>
      </c>
      <c r="K84" s="46">
        <v>0</v>
      </c>
      <c r="L84" s="46">
        <v>0</v>
      </c>
      <c r="M84" s="74">
        <v>9.61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113.43</v>
      </c>
      <c r="V84" s="74">
        <v>0</v>
      </c>
      <c r="W84">
        <v>103.82</v>
      </c>
      <c r="X84">
        <v>0</v>
      </c>
      <c r="Y84">
        <v>0</v>
      </c>
      <c r="Z84">
        <v>9.61</v>
      </c>
      <c r="AA84">
        <v>0</v>
      </c>
    </row>
    <row r="85" spans="7:27">
      <c r="G85" t="s">
        <v>127</v>
      </c>
      <c r="H85" s="73">
        <v>114.4</v>
      </c>
      <c r="I85" s="46">
        <v>0</v>
      </c>
      <c r="J85" s="46">
        <v>0</v>
      </c>
      <c r="K85" s="46">
        <v>0</v>
      </c>
      <c r="L85" s="46">
        <v>0</v>
      </c>
      <c r="M85" s="74">
        <v>9.61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124.01</v>
      </c>
      <c r="V85" s="74">
        <v>0</v>
      </c>
      <c r="W85">
        <v>114.4</v>
      </c>
      <c r="X85">
        <v>0</v>
      </c>
      <c r="Y85">
        <v>0</v>
      </c>
      <c r="Z85">
        <v>9.61</v>
      </c>
      <c r="AA85">
        <v>0</v>
      </c>
    </row>
    <row r="86" spans="7:27">
      <c r="G86" t="s">
        <v>128</v>
      </c>
      <c r="H86" s="73">
        <v>103.82</v>
      </c>
      <c r="I86" s="46">
        <v>0</v>
      </c>
      <c r="J86" s="46">
        <v>0</v>
      </c>
      <c r="K86" s="46">
        <v>0</v>
      </c>
      <c r="L86" s="46">
        <v>0</v>
      </c>
      <c r="M86" s="74">
        <v>9.61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113.43</v>
      </c>
      <c r="V86" s="74">
        <v>0</v>
      </c>
      <c r="W86">
        <v>103.82</v>
      </c>
      <c r="X86">
        <v>0</v>
      </c>
      <c r="Y86">
        <v>0</v>
      </c>
      <c r="Z86">
        <v>9.61</v>
      </c>
      <c r="AA86">
        <v>0</v>
      </c>
    </row>
    <row r="87" spans="7:27">
      <c r="G87" t="s">
        <v>129</v>
      </c>
      <c r="H87" s="73">
        <v>101.9</v>
      </c>
      <c r="I87" s="46">
        <v>0</v>
      </c>
      <c r="J87" s="46">
        <v>0</v>
      </c>
      <c r="K87" s="46">
        <v>0</v>
      </c>
      <c r="L87" s="46">
        <v>0</v>
      </c>
      <c r="M87" s="74">
        <v>9.61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111.51</v>
      </c>
      <c r="V87" s="74">
        <v>0</v>
      </c>
      <c r="W87">
        <v>101.9</v>
      </c>
      <c r="X87">
        <v>0</v>
      </c>
      <c r="Y87">
        <v>0</v>
      </c>
      <c r="Z87">
        <v>9.61</v>
      </c>
      <c r="AA87">
        <v>0</v>
      </c>
    </row>
    <row r="88" spans="7:27">
      <c r="G88" t="s">
        <v>130</v>
      </c>
      <c r="H88" s="73">
        <v>74.02</v>
      </c>
      <c r="I88" s="46">
        <v>0</v>
      </c>
      <c r="J88" s="46">
        <v>0</v>
      </c>
      <c r="K88" s="46">
        <v>0</v>
      </c>
      <c r="L88" s="46">
        <v>0</v>
      </c>
      <c r="M88" s="74">
        <v>9.61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83.63</v>
      </c>
      <c r="V88" s="74">
        <v>0</v>
      </c>
      <c r="W88">
        <v>74.02</v>
      </c>
      <c r="X88">
        <v>0</v>
      </c>
      <c r="Y88">
        <v>0</v>
      </c>
      <c r="Z88">
        <v>9.61</v>
      </c>
      <c r="AA88">
        <v>0</v>
      </c>
    </row>
    <row r="89" spans="7:27">
      <c r="G89" t="s">
        <v>131</v>
      </c>
      <c r="H89" s="73">
        <v>44.22</v>
      </c>
      <c r="I89" s="46">
        <v>0</v>
      </c>
      <c r="J89" s="46">
        <v>0</v>
      </c>
      <c r="K89" s="46">
        <v>0</v>
      </c>
      <c r="L89" s="46">
        <v>0</v>
      </c>
      <c r="M89" s="74">
        <v>8.56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52.78</v>
      </c>
      <c r="V89" s="74">
        <v>0</v>
      </c>
      <c r="W89">
        <v>44.22</v>
      </c>
      <c r="X89">
        <v>0</v>
      </c>
      <c r="Y89">
        <v>0</v>
      </c>
      <c r="Z89">
        <v>8.56</v>
      </c>
      <c r="AA89">
        <v>0</v>
      </c>
    </row>
    <row r="90" spans="7:27">
      <c r="G90" t="s">
        <v>132</v>
      </c>
      <c r="H90" s="73">
        <v>3.85</v>
      </c>
      <c r="I90" s="46">
        <v>0</v>
      </c>
      <c r="J90" s="46">
        <v>0</v>
      </c>
      <c r="K90" s="46">
        <v>0</v>
      </c>
      <c r="L90" s="46">
        <v>0</v>
      </c>
      <c r="M90" s="74">
        <v>7.88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11.73</v>
      </c>
      <c r="V90" s="74">
        <v>0</v>
      </c>
      <c r="W90">
        <v>3.85</v>
      </c>
      <c r="X90">
        <v>0</v>
      </c>
      <c r="Y90">
        <v>0</v>
      </c>
      <c r="Z90">
        <v>7.88</v>
      </c>
      <c r="AA90">
        <v>0</v>
      </c>
    </row>
    <row r="91" spans="7:27">
      <c r="G91" t="s">
        <v>133</v>
      </c>
      <c r="H91" s="73">
        <v>42.3</v>
      </c>
      <c r="I91" s="46">
        <v>0</v>
      </c>
      <c r="J91" s="46">
        <v>0</v>
      </c>
      <c r="K91" s="46">
        <v>0</v>
      </c>
      <c r="L91" s="46">
        <v>0</v>
      </c>
      <c r="M91" s="74">
        <v>9.61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51.91</v>
      </c>
      <c r="V91" s="74">
        <v>0</v>
      </c>
      <c r="W91">
        <v>42.3</v>
      </c>
      <c r="X91">
        <v>0</v>
      </c>
      <c r="Y91">
        <v>0</v>
      </c>
      <c r="Z91">
        <v>9.61</v>
      </c>
      <c r="AA91">
        <v>0</v>
      </c>
    </row>
    <row r="92" spans="7:27">
      <c r="G92" t="s">
        <v>134</v>
      </c>
      <c r="H92" s="73">
        <v>11.54</v>
      </c>
      <c r="I92" s="46">
        <v>0</v>
      </c>
      <c r="J92" s="46">
        <v>0</v>
      </c>
      <c r="K92" s="46">
        <v>0</v>
      </c>
      <c r="L92" s="46">
        <v>0</v>
      </c>
      <c r="M92" s="74">
        <v>8.94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20.48</v>
      </c>
      <c r="V92" s="74">
        <v>0</v>
      </c>
      <c r="W92">
        <v>11.54</v>
      </c>
      <c r="X92">
        <v>0</v>
      </c>
      <c r="Y92">
        <v>0</v>
      </c>
      <c r="Z92">
        <v>8.94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6.63</v>
      </c>
      <c r="N93" s="73">
        <v>0</v>
      </c>
      <c r="O93" s="46">
        <v>-34</v>
      </c>
      <c r="P93" s="46">
        <v>0</v>
      </c>
      <c r="Q93" s="46">
        <v>0</v>
      </c>
      <c r="R93" s="46">
        <v>0</v>
      </c>
      <c r="S93" s="74">
        <v>0</v>
      </c>
      <c r="U93" s="73">
        <v>6.63</v>
      </c>
      <c r="V93" s="74">
        <v>-34</v>
      </c>
      <c r="W93">
        <v>0</v>
      </c>
      <c r="X93">
        <v>-34</v>
      </c>
      <c r="Y93">
        <v>0</v>
      </c>
      <c r="Z93">
        <v>6.63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8.36</v>
      </c>
      <c r="N94" s="73">
        <v>0</v>
      </c>
      <c r="O94" s="46">
        <v>-49</v>
      </c>
      <c r="P94" s="46">
        <v>0</v>
      </c>
      <c r="Q94" s="46">
        <v>0</v>
      </c>
      <c r="R94" s="46">
        <v>0</v>
      </c>
      <c r="S94" s="74">
        <v>0</v>
      </c>
      <c r="U94" s="73">
        <v>8.36</v>
      </c>
      <c r="V94" s="74">
        <v>-49</v>
      </c>
      <c r="W94">
        <v>0</v>
      </c>
      <c r="X94">
        <v>-49</v>
      </c>
      <c r="Y94">
        <v>0</v>
      </c>
      <c r="Z94">
        <v>8.36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9.61</v>
      </c>
      <c r="N95" s="73">
        <v>0</v>
      </c>
      <c r="O95" s="46">
        <v>-59</v>
      </c>
      <c r="P95" s="46">
        <v>0</v>
      </c>
      <c r="Q95" s="46">
        <v>0</v>
      </c>
      <c r="R95" s="46">
        <v>0</v>
      </c>
      <c r="S95" s="74">
        <v>0</v>
      </c>
      <c r="U95" s="73">
        <v>9.61</v>
      </c>
      <c r="V95" s="74">
        <v>-59</v>
      </c>
      <c r="W95">
        <v>0</v>
      </c>
      <c r="X95">
        <v>-59</v>
      </c>
      <c r="Y95">
        <v>0</v>
      </c>
      <c r="Z95">
        <v>9.61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7.69</v>
      </c>
      <c r="N96" s="73">
        <v>0</v>
      </c>
      <c r="O96" s="46">
        <v>-74</v>
      </c>
      <c r="P96" s="46">
        <v>0</v>
      </c>
      <c r="Q96" s="46">
        <v>0</v>
      </c>
      <c r="R96" s="46">
        <v>0</v>
      </c>
      <c r="S96" s="74">
        <v>0</v>
      </c>
      <c r="U96" s="73">
        <v>7.69</v>
      </c>
      <c r="V96" s="74">
        <v>-74</v>
      </c>
      <c r="W96">
        <v>0</v>
      </c>
      <c r="X96">
        <v>-74</v>
      </c>
      <c r="Y96">
        <v>0</v>
      </c>
      <c r="Z96">
        <v>7.69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4.71</v>
      </c>
      <c r="N97" s="73">
        <v>0</v>
      </c>
      <c r="O97" s="46">
        <v>-89</v>
      </c>
      <c r="P97" s="46">
        <v>0</v>
      </c>
      <c r="Q97" s="46">
        <v>0</v>
      </c>
      <c r="R97" s="46">
        <v>0</v>
      </c>
      <c r="S97" s="74">
        <v>0</v>
      </c>
      <c r="U97" s="73">
        <v>4.71</v>
      </c>
      <c r="V97" s="74">
        <v>-89</v>
      </c>
      <c r="W97">
        <v>0</v>
      </c>
      <c r="X97">
        <v>-89</v>
      </c>
      <c r="Y97">
        <v>0</v>
      </c>
      <c r="Z97">
        <v>4.71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2.69</v>
      </c>
      <c r="N98" s="73">
        <v>0</v>
      </c>
      <c r="O98" s="46">
        <v>-104</v>
      </c>
      <c r="P98" s="46">
        <v>0</v>
      </c>
      <c r="Q98" s="46">
        <v>0</v>
      </c>
      <c r="R98" s="46">
        <v>0</v>
      </c>
      <c r="S98" s="74">
        <v>0</v>
      </c>
      <c r="U98" s="73">
        <v>2.69</v>
      </c>
      <c r="V98" s="74">
        <v>-104</v>
      </c>
      <c r="W98">
        <v>0</v>
      </c>
      <c r="X98">
        <v>-104</v>
      </c>
      <c r="Y98">
        <v>0</v>
      </c>
      <c r="Z98">
        <v>2.69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0.62740250000000009</v>
      </c>
      <c r="I99" s="69">
        <f t="shared" ref="I99:BQ99" si="1">SUM(I3:I98)/4000</f>
        <v>0</v>
      </c>
      <c r="J99" s="69">
        <f t="shared" si="1"/>
        <v>1.8987500000000001E-2</v>
      </c>
      <c r="K99" s="69">
        <f t="shared" si="1"/>
        <v>3.8450000000000003E-3</v>
      </c>
      <c r="L99" s="69">
        <f t="shared" si="1"/>
        <v>0</v>
      </c>
      <c r="M99" s="69">
        <f t="shared" si="1"/>
        <v>0.16597000000000012</v>
      </c>
      <c r="N99" s="68">
        <f t="shared" si="1"/>
        <v>0</v>
      </c>
      <c r="O99" s="69">
        <f t="shared" si="1"/>
        <v>-1.2511949999999998</v>
      </c>
      <c r="P99" s="69">
        <f t="shared" si="1"/>
        <v>-0.51930500000000002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0.81620500000000007</v>
      </c>
      <c r="V99" s="70">
        <f t="shared" si="1"/>
        <v>-1.7705</v>
      </c>
      <c r="W99">
        <f t="shared" si="1"/>
        <v>0.62740250000000009</v>
      </c>
      <c r="X99">
        <f t="shared" si="1"/>
        <v>-1.2511949999999998</v>
      </c>
      <c r="Y99">
        <f t="shared" si="1"/>
        <v>3.8450000000000003E-3</v>
      </c>
      <c r="Z99">
        <f t="shared" si="1"/>
        <v>0.16597000000000012</v>
      </c>
      <c r="AA99">
        <f t="shared" si="1"/>
        <v>-0.50031750000000008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4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531</v>
      </c>
      <c r="Y1" t="s">
        <v>533</v>
      </c>
      <c r="Z1" t="s">
        <v>535</v>
      </c>
      <c r="AA1" t="s">
        <v>537</v>
      </c>
      <c r="AB1" t="s">
        <v>146</v>
      </c>
      <c r="AC1" t="s">
        <v>146</v>
      </c>
      <c r="AD1" t="s">
        <v>146</v>
      </c>
      <c r="AE1" t="s">
        <v>145</v>
      </c>
      <c r="AF1" t="s">
        <v>145</v>
      </c>
      <c r="AG1" t="s">
        <v>548</v>
      </c>
      <c r="AH1" t="s">
        <v>548</v>
      </c>
    </row>
    <row r="2" spans="1:3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45270</v>
      </c>
      <c r="W2" s="28" t="s">
        <v>369</v>
      </c>
      <c r="X2" t="s">
        <v>369</v>
      </c>
      <c r="Y2" t="s">
        <v>358</v>
      </c>
      <c r="Z2" t="s">
        <v>148</v>
      </c>
      <c r="AA2" t="s">
        <v>149</v>
      </c>
      <c r="AB2" t="s">
        <v>539</v>
      </c>
      <c r="AC2" t="s">
        <v>541</v>
      </c>
      <c r="AD2" t="s">
        <v>543</v>
      </c>
      <c r="AE2" t="s">
        <v>545</v>
      </c>
      <c r="AF2" t="s">
        <v>545</v>
      </c>
      <c r="AG2" t="s">
        <v>148</v>
      </c>
      <c r="AH2" t="s">
        <v>148</v>
      </c>
    </row>
    <row r="3" spans="1:3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2.2000000000000002</v>
      </c>
      <c r="K3" s="53">
        <v>0</v>
      </c>
      <c r="L3" s="53">
        <v>5.77</v>
      </c>
      <c r="M3" s="72">
        <v>0</v>
      </c>
      <c r="N3" s="71">
        <v>0</v>
      </c>
      <c r="O3" s="53">
        <v>100.49</v>
      </c>
      <c r="P3" s="53">
        <v>0</v>
      </c>
      <c r="Q3" s="53">
        <v>0</v>
      </c>
      <c r="R3" s="53">
        <v>0</v>
      </c>
      <c r="S3" s="72">
        <v>0</v>
      </c>
      <c r="W3">
        <v>0.96</v>
      </c>
      <c r="X3">
        <v>4.8099999999999996</v>
      </c>
      <c r="Y3">
        <v>0.43</v>
      </c>
      <c r="Z3">
        <v>0</v>
      </c>
      <c r="AA3">
        <v>2.2000000000000002</v>
      </c>
      <c r="AB3">
        <v>25.49</v>
      </c>
      <c r="AC3">
        <v>0</v>
      </c>
      <c r="AD3">
        <v>75</v>
      </c>
      <c r="AE3">
        <v>0</v>
      </c>
      <c r="AF3">
        <v>0</v>
      </c>
      <c r="AG3">
        <v>0</v>
      </c>
      <c r="AH3">
        <v>0</v>
      </c>
    </row>
    <row r="4" spans="1:34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2.2000000000000002</v>
      </c>
      <c r="K4" s="46">
        <v>0</v>
      </c>
      <c r="L4" s="46">
        <v>5.77</v>
      </c>
      <c r="M4" s="74">
        <v>0</v>
      </c>
      <c r="N4" s="73">
        <v>0</v>
      </c>
      <c r="O4" s="46">
        <v>100.49</v>
      </c>
      <c r="P4" s="46">
        <v>0</v>
      </c>
      <c r="Q4" s="46">
        <v>0</v>
      </c>
      <c r="R4" s="46">
        <v>0</v>
      </c>
      <c r="S4" s="74">
        <v>0</v>
      </c>
      <c r="W4">
        <v>0.96</v>
      </c>
      <c r="X4">
        <v>4.8099999999999996</v>
      </c>
      <c r="Y4">
        <v>0.43</v>
      </c>
      <c r="Z4">
        <v>0</v>
      </c>
      <c r="AA4">
        <v>2.2000000000000002</v>
      </c>
      <c r="AB4">
        <v>25.49</v>
      </c>
      <c r="AC4">
        <v>0</v>
      </c>
      <c r="AD4">
        <v>75</v>
      </c>
      <c r="AE4">
        <v>0</v>
      </c>
      <c r="AF4">
        <v>0</v>
      </c>
      <c r="AG4">
        <v>0</v>
      </c>
      <c r="AH4">
        <v>0</v>
      </c>
    </row>
    <row r="5" spans="1:34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2.2000000000000002</v>
      </c>
      <c r="K5" s="46">
        <v>0</v>
      </c>
      <c r="L5" s="46">
        <v>5.77</v>
      </c>
      <c r="M5" s="74">
        <v>0</v>
      </c>
      <c r="N5" s="73">
        <v>0</v>
      </c>
      <c r="O5" s="46">
        <v>100.49</v>
      </c>
      <c r="P5" s="46">
        <v>0</v>
      </c>
      <c r="Q5" s="46">
        <v>0</v>
      </c>
      <c r="R5" s="46">
        <v>0</v>
      </c>
      <c r="S5" s="74">
        <v>0</v>
      </c>
      <c r="W5">
        <v>0.96</v>
      </c>
      <c r="X5">
        <v>4.8099999999999996</v>
      </c>
      <c r="Y5">
        <v>0.43</v>
      </c>
      <c r="Z5">
        <v>0</v>
      </c>
      <c r="AA5">
        <v>2.2000000000000002</v>
      </c>
      <c r="AB5">
        <v>25.49</v>
      </c>
      <c r="AC5">
        <v>0</v>
      </c>
      <c r="AD5">
        <v>75</v>
      </c>
      <c r="AE5">
        <v>0</v>
      </c>
      <c r="AF5">
        <v>0</v>
      </c>
      <c r="AG5">
        <v>0</v>
      </c>
      <c r="AH5">
        <v>0</v>
      </c>
    </row>
    <row r="6" spans="1:34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2.2000000000000002</v>
      </c>
      <c r="K6" s="46">
        <v>0</v>
      </c>
      <c r="L6" s="46">
        <v>5.77</v>
      </c>
      <c r="M6" s="74">
        <v>0</v>
      </c>
      <c r="N6" s="73">
        <v>0</v>
      </c>
      <c r="O6" s="46">
        <v>100.49</v>
      </c>
      <c r="P6" s="46">
        <v>0</v>
      </c>
      <c r="Q6" s="46">
        <v>0</v>
      </c>
      <c r="R6" s="46">
        <v>0</v>
      </c>
      <c r="S6" s="74">
        <v>0</v>
      </c>
      <c r="W6">
        <v>0.96</v>
      </c>
      <c r="X6">
        <v>4.8099999999999996</v>
      </c>
      <c r="Y6">
        <v>0.43</v>
      </c>
      <c r="Z6">
        <v>0</v>
      </c>
      <c r="AA6">
        <v>2.2000000000000002</v>
      </c>
      <c r="AB6">
        <v>25.49</v>
      </c>
      <c r="AC6">
        <v>0</v>
      </c>
      <c r="AD6">
        <v>75</v>
      </c>
      <c r="AE6">
        <v>0</v>
      </c>
      <c r="AF6">
        <v>0</v>
      </c>
      <c r="AG6">
        <v>0</v>
      </c>
      <c r="AH6">
        <v>0</v>
      </c>
    </row>
    <row r="7" spans="1:34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2.2000000000000002</v>
      </c>
      <c r="K7" s="46">
        <v>0</v>
      </c>
      <c r="L7" s="46">
        <v>5.77</v>
      </c>
      <c r="M7" s="74">
        <v>0</v>
      </c>
      <c r="N7" s="73">
        <v>0</v>
      </c>
      <c r="O7" s="46">
        <v>100.49</v>
      </c>
      <c r="P7" s="46">
        <v>0</v>
      </c>
      <c r="Q7" s="46">
        <v>0</v>
      </c>
      <c r="R7" s="46">
        <v>0</v>
      </c>
      <c r="S7" s="74">
        <v>0</v>
      </c>
      <c r="W7">
        <v>0.96</v>
      </c>
      <c r="X7">
        <v>4.8099999999999996</v>
      </c>
      <c r="Y7">
        <v>0.38</v>
      </c>
      <c r="Z7">
        <v>0</v>
      </c>
      <c r="AA7">
        <v>2.2000000000000002</v>
      </c>
      <c r="AB7">
        <v>25.49</v>
      </c>
      <c r="AC7">
        <v>0</v>
      </c>
      <c r="AD7">
        <v>75</v>
      </c>
      <c r="AE7">
        <v>0</v>
      </c>
      <c r="AF7">
        <v>0</v>
      </c>
      <c r="AG7">
        <v>0</v>
      </c>
      <c r="AH7">
        <v>0</v>
      </c>
    </row>
    <row r="8" spans="1:34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2.2000000000000002</v>
      </c>
      <c r="K8" s="46">
        <v>0</v>
      </c>
      <c r="L8" s="46">
        <v>5.77</v>
      </c>
      <c r="M8" s="74">
        <v>0</v>
      </c>
      <c r="N8" s="73">
        <v>0</v>
      </c>
      <c r="O8" s="46">
        <v>100.49</v>
      </c>
      <c r="P8" s="46">
        <v>0</v>
      </c>
      <c r="Q8" s="46">
        <v>0</v>
      </c>
      <c r="R8" s="46">
        <v>0</v>
      </c>
      <c r="S8" s="74">
        <v>0</v>
      </c>
      <c r="W8">
        <v>0.96</v>
      </c>
      <c r="X8">
        <v>4.8099999999999996</v>
      </c>
      <c r="Y8">
        <v>0.38</v>
      </c>
      <c r="Z8">
        <v>0</v>
      </c>
      <c r="AA8">
        <v>2.2000000000000002</v>
      </c>
      <c r="AB8">
        <v>25.49</v>
      </c>
      <c r="AC8">
        <v>0</v>
      </c>
      <c r="AD8">
        <v>75</v>
      </c>
      <c r="AE8">
        <v>0</v>
      </c>
      <c r="AF8">
        <v>0</v>
      </c>
      <c r="AG8">
        <v>0</v>
      </c>
      <c r="AH8">
        <v>0</v>
      </c>
    </row>
    <row r="9" spans="1:34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2.2000000000000002</v>
      </c>
      <c r="K9" s="46">
        <v>0</v>
      </c>
      <c r="L9" s="46">
        <v>5.77</v>
      </c>
      <c r="M9" s="74">
        <v>0</v>
      </c>
      <c r="N9" s="73">
        <v>0</v>
      </c>
      <c r="O9" s="46">
        <v>100.49</v>
      </c>
      <c r="P9" s="46">
        <v>0</v>
      </c>
      <c r="Q9" s="46">
        <v>0</v>
      </c>
      <c r="R9" s="46">
        <v>0</v>
      </c>
      <c r="S9" s="74">
        <v>0</v>
      </c>
      <c r="W9">
        <v>0.96</v>
      </c>
      <c r="X9">
        <v>4.8099999999999996</v>
      </c>
      <c r="Y9">
        <v>0.38</v>
      </c>
      <c r="Z9">
        <v>0</v>
      </c>
      <c r="AA9">
        <v>2.2000000000000002</v>
      </c>
      <c r="AB9">
        <v>25.49</v>
      </c>
      <c r="AC9">
        <v>0</v>
      </c>
      <c r="AD9">
        <v>75</v>
      </c>
      <c r="AE9">
        <v>0</v>
      </c>
      <c r="AF9">
        <v>0</v>
      </c>
      <c r="AG9">
        <v>0</v>
      </c>
      <c r="AH9">
        <v>0</v>
      </c>
    </row>
    <row r="10" spans="1:34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2.2000000000000002</v>
      </c>
      <c r="K10" s="46">
        <v>0</v>
      </c>
      <c r="L10" s="46">
        <v>5.77</v>
      </c>
      <c r="M10" s="74">
        <v>0</v>
      </c>
      <c r="N10" s="73">
        <v>0</v>
      </c>
      <c r="O10" s="46">
        <v>100.49</v>
      </c>
      <c r="P10" s="46">
        <v>0</v>
      </c>
      <c r="Q10" s="46">
        <v>0</v>
      </c>
      <c r="R10" s="46">
        <v>0</v>
      </c>
      <c r="S10" s="74">
        <v>0</v>
      </c>
      <c r="W10">
        <v>0.96</v>
      </c>
      <c r="X10">
        <v>4.8099999999999996</v>
      </c>
      <c r="Y10">
        <v>0.38</v>
      </c>
      <c r="Z10">
        <v>0</v>
      </c>
      <c r="AA10">
        <v>2.2000000000000002</v>
      </c>
      <c r="AB10">
        <v>25.49</v>
      </c>
      <c r="AC10">
        <v>0</v>
      </c>
      <c r="AD10">
        <v>75</v>
      </c>
      <c r="AE10">
        <v>0</v>
      </c>
      <c r="AF10">
        <v>0</v>
      </c>
      <c r="AG10">
        <v>0</v>
      </c>
      <c r="AH10">
        <v>0</v>
      </c>
    </row>
    <row r="11" spans="1:34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2.2000000000000002</v>
      </c>
      <c r="K11" s="46">
        <v>0</v>
      </c>
      <c r="L11" s="46">
        <v>5.77</v>
      </c>
      <c r="M11" s="74">
        <v>0</v>
      </c>
      <c r="N11" s="73">
        <v>0</v>
      </c>
      <c r="O11" s="46">
        <v>100.49</v>
      </c>
      <c r="P11" s="46">
        <v>0</v>
      </c>
      <c r="Q11" s="46">
        <v>0</v>
      </c>
      <c r="R11" s="46">
        <v>0</v>
      </c>
      <c r="S11" s="74">
        <v>0</v>
      </c>
      <c r="W11">
        <v>0.96</v>
      </c>
      <c r="X11">
        <v>4.8099999999999996</v>
      </c>
      <c r="Y11">
        <v>0.34</v>
      </c>
      <c r="Z11">
        <v>0</v>
      </c>
      <c r="AA11">
        <v>2.2000000000000002</v>
      </c>
      <c r="AB11">
        <v>25.49</v>
      </c>
      <c r="AC11">
        <v>0</v>
      </c>
      <c r="AD11">
        <v>75</v>
      </c>
      <c r="AE11">
        <v>0</v>
      </c>
      <c r="AF11">
        <v>0</v>
      </c>
      <c r="AG11">
        <v>0</v>
      </c>
      <c r="AH11">
        <v>0</v>
      </c>
    </row>
    <row r="12" spans="1:34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2.2000000000000002</v>
      </c>
      <c r="K12" s="46">
        <v>0</v>
      </c>
      <c r="L12" s="46">
        <v>5.77</v>
      </c>
      <c r="M12" s="74">
        <v>0</v>
      </c>
      <c r="N12" s="73">
        <v>0</v>
      </c>
      <c r="O12" s="46">
        <v>100.49</v>
      </c>
      <c r="P12" s="46">
        <v>0</v>
      </c>
      <c r="Q12" s="46">
        <v>0</v>
      </c>
      <c r="R12" s="46">
        <v>0</v>
      </c>
      <c r="S12" s="74">
        <v>0</v>
      </c>
      <c r="W12">
        <v>0.96</v>
      </c>
      <c r="X12">
        <v>4.8099999999999996</v>
      </c>
      <c r="Y12">
        <v>0.34</v>
      </c>
      <c r="Z12">
        <v>0</v>
      </c>
      <c r="AA12">
        <v>2.2000000000000002</v>
      </c>
      <c r="AB12">
        <v>25.49</v>
      </c>
      <c r="AC12">
        <v>0</v>
      </c>
      <c r="AD12">
        <v>75</v>
      </c>
      <c r="AE12">
        <v>0</v>
      </c>
      <c r="AF12">
        <v>0</v>
      </c>
      <c r="AG12">
        <v>0</v>
      </c>
      <c r="AH12">
        <v>0</v>
      </c>
    </row>
    <row r="13" spans="1:34">
      <c r="A13" t="s">
        <v>242</v>
      </c>
      <c r="G13" t="s">
        <v>55</v>
      </c>
      <c r="H13" s="73">
        <v>0.34</v>
      </c>
      <c r="I13" s="46">
        <v>0</v>
      </c>
      <c r="J13" s="46">
        <v>2.2000000000000002</v>
      </c>
      <c r="K13" s="46">
        <v>0</v>
      </c>
      <c r="L13" s="46">
        <v>5.77</v>
      </c>
      <c r="M13" s="74">
        <v>0</v>
      </c>
      <c r="N13" s="73">
        <v>0</v>
      </c>
      <c r="O13" s="46">
        <v>100.49</v>
      </c>
      <c r="P13" s="46">
        <v>0</v>
      </c>
      <c r="Q13" s="46">
        <v>0</v>
      </c>
      <c r="R13" s="46">
        <v>0</v>
      </c>
      <c r="S13" s="74">
        <v>0</v>
      </c>
      <c r="W13">
        <v>0.96</v>
      </c>
      <c r="X13">
        <v>4.8099999999999996</v>
      </c>
      <c r="Y13">
        <v>0.34</v>
      </c>
      <c r="Z13">
        <v>0</v>
      </c>
      <c r="AA13">
        <v>2.2000000000000002</v>
      </c>
      <c r="AB13">
        <v>25.49</v>
      </c>
      <c r="AC13">
        <v>0</v>
      </c>
      <c r="AD13">
        <v>75</v>
      </c>
      <c r="AE13">
        <v>0</v>
      </c>
      <c r="AF13">
        <v>0</v>
      </c>
      <c r="AG13">
        <v>0</v>
      </c>
      <c r="AH13">
        <v>0</v>
      </c>
    </row>
    <row r="14" spans="1:34">
      <c r="A14" t="s">
        <v>243</v>
      </c>
      <c r="G14" t="s">
        <v>56</v>
      </c>
      <c r="H14" s="73">
        <v>0.34</v>
      </c>
      <c r="I14" s="46">
        <v>0</v>
      </c>
      <c r="J14" s="46">
        <v>2.2000000000000002</v>
      </c>
      <c r="K14" s="46">
        <v>0</v>
      </c>
      <c r="L14" s="46">
        <v>5.77</v>
      </c>
      <c r="M14" s="74">
        <v>0</v>
      </c>
      <c r="N14" s="73">
        <v>0</v>
      </c>
      <c r="O14" s="46">
        <v>100.49</v>
      </c>
      <c r="P14" s="46">
        <v>0</v>
      </c>
      <c r="Q14" s="46">
        <v>0</v>
      </c>
      <c r="R14" s="46">
        <v>0</v>
      </c>
      <c r="S14" s="74">
        <v>0</v>
      </c>
      <c r="W14">
        <v>0.96</v>
      </c>
      <c r="X14">
        <v>4.8099999999999996</v>
      </c>
      <c r="Y14">
        <v>0.34</v>
      </c>
      <c r="Z14">
        <v>0</v>
      </c>
      <c r="AA14">
        <v>2.2000000000000002</v>
      </c>
      <c r="AB14">
        <v>25.49</v>
      </c>
      <c r="AC14">
        <v>0</v>
      </c>
      <c r="AD14">
        <v>75</v>
      </c>
      <c r="AE14">
        <v>0</v>
      </c>
      <c r="AF14">
        <v>0</v>
      </c>
      <c r="AG14">
        <v>0</v>
      </c>
      <c r="AH14">
        <v>0</v>
      </c>
    </row>
    <row r="15" spans="1:34">
      <c r="A15" t="s">
        <v>244</v>
      </c>
      <c r="G15" t="s">
        <v>57</v>
      </c>
      <c r="H15" s="73">
        <v>0.34</v>
      </c>
      <c r="I15" s="46">
        <v>0</v>
      </c>
      <c r="J15" s="46">
        <v>2.2999999999999998</v>
      </c>
      <c r="K15" s="46">
        <v>0</v>
      </c>
      <c r="L15" s="46">
        <v>5.77</v>
      </c>
      <c r="M15" s="74">
        <v>0</v>
      </c>
      <c r="N15" s="73">
        <v>0</v>
      </c>
      <c r="O15" s="46">
        <v>100.49</v>
      </c>
      <c r="P15" s="46">
        <v>0</v>
      </c>
      <c r="Q15" s="46">
        <v>0</v>
      </c>
      <c r="R15" s="46">
        <v>0</v>
      </c>
      <c r="S15" s="74">
        <v>0</v>
      </c>
      <c r="W15">
        <v>0.96</v>
      </c>
      <c r="X15">
        <v>4.8099999999999996</v>
      </c>
      <c r="Y15">
        <v>0.34</v>
      </c>
      <c r="Z15">
        <v>0</v>
      </c>
      <c r="AA15">
        <v>2.2999999999999998</v>
      </c>
      <c r="AB15">
        <v>25.49</v>
      </c>
      <c r="AC15">
        <v>0</v>
      </c>
      <c r="AD15">
        <v>75</v>
      </c>
      <c r="AE15">
        <v>0</v>
      </c>
      <c r="AF15">
        <v>0</v>
      </c>
      <c r="AG15">
        <v>0</v>
      </c>
      <c r="AH15">
        <v>0</v>
      </c>
    </row>
    <row r="16" spans="1:34">
      <c r="A16" t="s">
        <v>245</v>
      </c>
      <c r="G16" t="s">
        <v>58</v>
      </c>
      <c r="H16" s="73">
        <v>0.34</v>
      </c>
      <c r="I16" s="46">
        <v>0</v>
      </c>
      <c r="J16" s="46">
        <v>2.2999999999999998</v>
      </c>
      <c r="K16" s="46">
        <v>0</v>
      </c>
      <c r="L16" s="46">
        <v>5.77</v>
      </c>
      <c r="M16" s="74">
        <v>0</v>
      </c>
      <c r="N16" s="73">
        <v>0</v>
      </c>
      <c r="O16" s="46">
        <v>100.49</v>
      </c>
      <c r="P16" s="46">
        <v>0</v>
      </c>
      <c r="Q16" s="46">
        <v>0</v>
      </c>
      <c r="R16" s="46">
        <v>0</v>
      </c>
      <c r="S16" s="74">
        <v>0</v>
      </c>
      <c r="W16">
        <v>0.96</v>
      </c>
      <c r="X16">
        <v>4.8099999999999996</v>
      </c>
      <c r="Y16">
        <v>0.34</v>
      </c>
      <c r="Z16">
        <v>0</v>
      </c>
      <c r="AA16">
        <v>2.2999999999999998</v>
      </c>
      <c r="AB16">
        <v>25.49</v>
      </c>
      <c r="AC16">
        <v>0</v>
      </c>
      <c r="AD16">
        <v>75</v>
      </c>
      <c r="AE16">
        <v>0</v>
      </c>
      <c r="AF16">
        <v>0</v>
      </c>
      <c r="AG16">
        <v>0</v>
      </c>
      <c r="AH16">
        <v>0</v>
      </c>
    </row>
    <row r="17" spans="1:34">
      <c r="A17" t="s">
        <v>246</v>
      </c>
      <c r="G17" t="s">
        <v>59</v>
      </c>
      <c r="H17" s="73">
        <v>0.34</v>
      </c>
      <c r="I17" s="46">
        <v>0</v>
      </c>
      <c r="J17" s="46">
        <v>2.2999999999999998</v>
      </c>
      <c r="K17" s="46">
        <v>0</v>
      </c>
      <c r="L17" s="46">
        <v>5.77</v>
      </c>
      <c r="M17" s="74">
        <v>0</v>
      </c>
      <c r="N17" s="73">
        <v>0</v>
      </c>
      <c r="O17" s="46">
        <v>100.49</v>
      </c>
      <c r="P17" s="46">
        <v>0</v>
      </c>
      <c r="Q17" s="46">
        <v>0</v>
      </c>
      <c r="R17" s="46">
        <v>0</v>
      </c>
      <c r="S17" s="74">
        <v>0</v>
      </c>
      <c r="W17">
        <v>0.96</v>
      </c>
      <c r="X17">
        <v>4.8099999999999996</v>
      </c>
      <c r="Y17">
        <v>0.34</v>
      </c>
      <c r="Z17">
        <v>0</v>
      </c>
      <c r="AA17">
        <v>2.2999999999999998</v>
      </c>
      <c r="AB17">
        <v>25.49</v>
      </c>
      <c r="AC17">
        <v>0</v>
      </c>
      <c r="AD17">
        <v>75</v>
      </c>
      <c r="AE17">
        <v>0</v>
      </c>
      <c r="AF17">
        <v>0</v>
      </c>
      <c r="AG17">
        <v>0</v>
      </c>
      <c r="AH17">
        <v>0</v>
      </c>
    </row>
    <row r="18" spans="1:34">
      <c r="A18" t="s">
        <v>247</v>
      </c>
      <c r="G18" t="s">
        <v>60</v>
      </c>
      <c r="H18" s="73">
        <v>0.34</v>
      </c>
      <c r="I18" s="46">
        <v>0</v>
      </c>
      <c r="J18" s="46">
        <v>2.2999999999999998</v>
      </c>
      <c r="K18" s="46">
        <v>0</v>
      </c>
      <c r="L18" s="46">
        <v>5.77</v>
      </c>
      <c r="M18" s="74">
        <v>0</v>
      </c>
      <c r="N18" s="73">
        <v>0</v>
      </c>
      <c r="O18" s="46">
        <v>100.49</v>
      </c>
      <c r="P18" s="46">
        <v>0</v>
      </c>
      <c r="Q18" s="46">
        <v>0</v>
      </c>
      <c r="R18" s="46">
        <v>0</v>
      </c>
      <c r="S18" s="74">
        <v>0</v>
      </c>
      <c r="W18">
        <v>0.96</v>
      </c>
      <c r="X18">
        <v>4.8099999999999996</v>
      </c>
      <c r="Y18">
        <v>0.34</v>
      </c>
      <c r="Z18">
        <v>0</v>
      </c>
      <c r="AA18">
        <v>2.2999999999999998</v>
      </c>
      <c r="AB18">
        <v>25.49</v>
      </c>
      <c r="AC18">
        <v>0</v>
      </c>
      <c r="AD18">
        <v>75</v>
      </c>
      <c r="AE18">
        <v>0</v>
      </c>
      <c r="AF18">
        <v>0</v>
      </c>
      <c r="AG18">
        <v>0</v>
      </c>
      <c r="AH18">
        <v>0</v>
      </c>
    </row>
    <row r="19" spans="1:34">
      <c r="A19" t="s">
        <v>261</v>
      </c>
      <c r="G19" t="s">
        <v>61</v>
      </c>
      <c r="H19" s="73">
        <v>0.38</v>
      </c>
      <c r="I19" s="46">
        <v>0</v>
      </c>
      <c r="J19" s="46">
        <v>2.2999999999999998</v>
      </c>
      <c r="K19" s="46">
        <v>0</v>
      </c>
      <c r="L19" s="46">
        <v>5.77</v>
      </c>
      <c r="M19" s="74">
        <v>0</v>
      </c>
      <c r="N19" s="73">
        <v>0</v>
      </c>
      <c r="O19" s="46">
        <v>100.49</v>
      </c>
      <c r="P19" s="46">
        <v>0</v>
      </c>
      <c r="Q19" s="46">
        <v>0</v>
      </c>
      <c r="R19" s="46">
        <v>0</v>
      </c>
      <c r="S19" s="74">
        <v>0</v>
      </c>
      <c r="W19">
        <v>0.96</v>
      </c>
      <c r="X19">
        <v>4.8099999999999996</v>
      </c>
      <c r="Y19">
        <v>0.38</v>
      </c>
      <c r="Z19">
        <v>0</v>
      </c>
      <c r="AA19">
        <v>2.2999999999999998</v>
      </c>
      <c r="AB19">
        <v>25.49</v>
      </c>
      <c r="AC19">
        <v>0</v>
      </c>
      <c r="AD19">
        <v>75</v>
      </c>
      <c r="AE19">
        <v>0</v>
      </c>
      <c r="AF19">
        <v>0</v>
      </c>
      <c r="AG19">
        <v>0</v>
      </c>
      <c r="AH19">
        <v>0</v>
      </c>
    </row>
    <row r="20" spans="1:34">
      <c r="A20" t="s">
        <v>262</v>
      </c>
      <c r="G20" t="s">
        <v>62</v>
      </c>
      <c r="H20" s="73">
        <v>0.38</v>
      </c>
      <c r="I20" s="46">
        <v>0</v>
      </c>
      <c r="J20" s="46">
        <v>2.2999999999999998</v>
      </c>
      <c r="K20" s="46">
        <v>0</v>
      </c>
      <c r="L20" s="46">
        <v>5.77</v>
      </c>
      <c r="M20" s="74">
        <v>0</v>
      </c>
      <c r="N20" s="73">
        <v>0</v>
      </c>
      <c r="O20" s="46">
        <v>100.49</v>
      </c>
      <c r="P20" s="46">
        <v>0</v>
      </c>
      <c r="Q20" s="46">
        <v>0</v>
      </c>
      <c r="R20" s="46">
        <v>0</v>
      </c>
      <c r="S20" s="74">
        <v>0</v>
      </c>
      <c r="W20">
        <v>0.96</v>
      </c>
      <c r="X20">
        <v>4.8099999999999996</v>
      </c>
      <c r="Y20">
        <v>0.38</v>
      </c>
      <c r="Z20">
        <v>0</v>
      </c>
      <c r="AA20">
        <v>2.2999999999999998</v>
      </c>
      <c r="AB20">
        <v>25.49</v>
      </c>
      <c r="AC20">
        <v>0</v>
      </c>
      <c r="AD20">
        <v>75</v>
      </c>
      <c r="AE20">
        <v>0</v>
      </c>
      <c r="AF20">
        <v>0</v>
      </c>
      <c r="AG20">
        <v>0</v>
      </c>
      <c r="AH20">
        <v>0</v>
      </c>
    </row>
    <row r="21" spans="1:34">
      <c r="A21" t="s">
        <v>248</v>
      </c>
      <c r="G21" t="s">
        <v>63</v>
      </c>
      <c r="H21" s="73">
        <v>0.38</v>
      </c>
      <c r="I21" s="46">
        <v>0</v>
      </c>
      <c r="J21" s="46">
        <v>2.2999999999999998</v>
      </c>
      <c r="K21" s="46">
        <v>0</v>
      </c>
      <c r="L21" s="46">
        <v>5.77</v>
      </c>
      <c r="M21" s="74">
        <v>0</v>
      </c>
      <c r="N21" s="73">
        <v>0</v>
      </c>
      <c r="O21" s="46">
        <v>100.49</v>
      </c>
      <c r="P21" s="46">
        <v>0</v>
      </c>
      <c r="Q21" s="46">
        <v>0</v>
      </c>
      <c r="R21" s="46">
        <v>0</v>
      </c>
      <c r="S21" s="74">
        <v>0</v>
      </c>
      <c r="W21">
        <v>0.96</v>
      </c>
      <c r="X21">
        <v>4.8099999999999996</v>
      </c>
      <c r="Y21">
        <v>0.38</v>
      </c>
      <c r="Z21">
        <v>0</v>
      </c>
      <c r="AA21">
        <v>2.2999999999999998</v>
      </c>
      <c r="AB21">
        <v>25.49</v>
      </c>
      <c r="AC21">
        <v>0</v>
      </c>
      <c r="AD21">
        <v>75</v>
      </c>
      <c r="AE21">
        <v>0</v>
      </c>
      <c r="AF21">
        <v>0</v>
      </c>
      <c r="AG21">
        <v>0</v>
      </c>
      <c r="AH21">
        <v>0</v>
      </c>
    </row>
    <row r="22" spans="1:34">
      <c r="A22" t="s">
        <v>249</v>
      </c>
      <c r="G22" t="s">
        <v>64</v>
      </c>
      <c r="H22" s="73">
        <v>0.38</v>
      </c>
      <c r="I22" s="46">
        <v>0</v>
      </c>
      <c r="J22" s="46">
        <v>2.2999999999999998</v>
      </c>
      <c r="K22" s="46">
        <v>0</v>
      </c>
      <c r="L22" s="46">
        <v>5.77</v>
      </c>
      <c r="M22" s="74">
        <v>0</v>
      </c>
      <c r="N22" s="73">
        <v>0</v>
      </c>
      <c r="O22" s="46">
        <v>100.49</v>
      </c>
      <c r="P22" s="46">
        <v>0</v>
      </c>
      <c r="Q22" s="46">
        <v>0</v>
      </c>
      <c r="R22" s="46">
        <v>0</v>
      </c>
      <c r="S22" s="74">
        <v>0</v>
      </c>
      <c r="W22">
        <v>0.96</v>
      </c>
      <c r="X22">
        <v>4.8099999999999996</v>
      </c>
      <c r="Y22">
        <v>0.38</v>
      </c>
      <c r="Z22">
        <v>0</v>
      </c>
      <c r="AA22">
        <v>2.2999999999999998</v>
      </c>
      <c r="AB22">
        <v>25.49</v>
      </c>
      <c r="AC22">
        <v>0</v>
      </c>
      <c r="AD22">
        <v>75</v>
      </c>
      <c r="AE22">
        <v>0</v>
      </c>
      <c r="AF22">
        <v>0</v>
      </c>
      <c r="AG22">
        <v>0</v>
      </c>
      <c r="AH22">
        <v>0</v>
      </c>
    </row>
    <row r="23" spans="1:34">
      <c r="A23" t="s">
        <v>250</v>
      </c>
      <c r="G23" t="s">
        <v>65</v>
      </c>
      <c r="H23" s="73">
        <v>0.38</v>
      </c>
      <c r="I23" s="46">
        <v>0</v>
      </c>
      <c r="J23" s="46">
        <v>2.2000000000000002</v>
      </c>
      <c r="K23" s="46">
        <v>0</v>
      </c>
      <c r="L23" s="46">
        <v>5.77</v>
      </c>
      <c r="M23" s="74">
        <v>0</v>
      </c>
      <c r="N23" s="73">
        <v>0</v>
      </c>
      <c r="O23" s="46">
        <v>100.49</v>
      </c>
      <c r="P23" s="46">
        <v>0</v>
      </c>
      <c r="Q23" s="46">
        <v>0</v>
      </c>
      <c r="R23" s="46">
        <v>0</v>
      </c>
      <c r="S23" s="74">
        <v>0</v>
      </c>
      <c r="W23">
        <v>0.96</v>
      </c>
      <c r="X23">
        <v>4.8099999999999996</v>
      </c>
      <c r="Y23">
        <v>0.38</v>
      </c>
      <c r="Z23">
        <v>0</v>
      </c>
      <c r="AA23">
        <v>2.2000000000000002</v>
      </c>
      <c r="AB23">
        <v>25.49</v>
      </c>
      <c r="AC23">
        <v>0</v>
      </c>
      <c r="AD23">
        <v>75</v>
      </c>
      <c r="AE23">
        <v>0</v>
      </c>
      <c r="AF23">
        <v>0</v>
      </c>
      <c r="AG23">
        <v>0</v>
      </c>
      <c r="AH23">
        <v>0</v>
      </c>
    </row>
    <row r="24" spans="1:34">
      <c r="A24" t="s">
        <v>251</v>
      </c>
      <c r="G24" t="s">
        <v>66</v>
      </c>
      <c r="H24" s="73">
        <v>0.38</v>
      </c>
      <c r="I24" s="46">
        <v>0</v>
      </c>
      <c r="J24" s="46">
        <v>2.2000000000000002</v>
      </c>
      <c r="K24" s="46">
        <v>0</v>
      </c>
      <c r="L24" s="46">
        <v>5.77</v>
      </c>
      <c r="M24" s="74">
        <v>0</v>
      </c>
      <c r="N24" s="73">
        <v>0</v>
      </c>
      <c r="O24" s="46">
        <v>100.49</v>
      </c>
      <c r="P24" s="46">
        <v>0</v>
      </c>
      <c r="Q24" s="46">
        <v>0</v>
      </c>
      <c r="R24" s="46">
        <v>0</v>
      </c>
      <c r="S24" s="74">
        <v>0</v>
      </c>
      <c r="W24">
        <v>0.96</v>
      </c>
      <c r="X24">
        <v>4.8099999999999996</v>
      </c>
      <c r="Y24">
        <v>0.38</v>
      </c>
      <c r="Z24">
        <v>0</v>
      </c>
      <c r="AA24">
        <v>2.2000000000000002</v>
      </c>
      <c r="AB24">
        <v>25.49</v>
      </c>
      <c r="AC24">
        <v>0</v>
      </c>
      <c r="AD24">
        <v>75</v>
      </c>
      <c r="AE24">
        <v>0</v>
      </c>
      <c r="AF24">
        <v>0</v>
      </c>
      <c r="AG24">
        <v>0</v>
      </c>
      <c r="AH24">
        <v>0</v>
      </c>
    </row>
    <row r="25" spans="1:34">
      <c r="A25" t="s">
        <v>252</v>
      </c>
      <c r="G25" t="s">
        <v>67</v>
      </c>
      <c r="H25" s="73">
        <v>0.38</v>
      </c>
      <c r="I25" s="46">
        <v>0</v>
      </c>
      <c r="J25" s="46">
        <v>2.2000000000000002</v>
      </c>
      <c r="K25" s="46">
        <v>0</v>
      </c>
      <c r="L25" s="46">
        <v>5.77</v>
      </c>
      <c r="M25" s="74">
        <v>0</v>
      </c>
      <c r="N25" s="73">
        <v>0</v>
      </c>
      <c r="O25" s="46">
        <v>100.49</v>
      </c>
      <c r="P25" s="46">
        <v>0</v>
      </c>
      <c r="Q25" s="46">
        <v>0</v>
      </c>
      <c r="R25" s="46">
        <v>0</v>
      </c>
      <c r="S25" s="74">
        <v>0</v>
      </c>
      <c r="W25">
        <v>0.96</v>
      </c>
      <c r="X25">
        <v>4.8099999999999996</v>
      </c>
      <c r="Y25">
        <v>0.38</v>
      </c>
      <c r="Z25">
        <v>0</v>
      </c>
      <c r="AA25">
        <v>2.2000000000000002</v>
      </c>
      <c r="AB25">
        <v>25.49</v>
      </c>
      <c r="AC25">
        <v>0</v>
      </c>
      <c r="AD25">
        <v>75</v>
      </c>
      <c r="AE25">
        <v>0</v>
      </c>
      <c r="AF25">
        <v>0</v>
      </c>
      <c r="AG25">
        <v>0</v>
      </c>
      <c r="AH25">
        <v>0</v>
      </c>
    </row>
    <row r="26" spans="1:34">
      <c r="A26" t="s">
        <v>253</v>
      </c>
      <c r="G26" t="s">
        <v>68</v>
      </c>
      <c r="H26" s="73">
        <v>0.38</v>
      </c>
      <c r="I26" s="46">
        <v>0</v>
      </c>
      <c r="J26" s="46">
        <v>2.2000000000000002</v>
      </c>
      <c r="K26" s="46">
        <v>0</v>
      </c>
      <c r="L26" s="46">
        <v>5.77</v>
      </c>
      <c r="M26" s="74">
        <v>0</v>
      </c>
      <c r="N26" s="73">
        <v>0</v>
      </c>
      <c r="O26" s="46">
        <v>100.49</v>
      </c>
      <c r="P26" s="46">
        <v>0</v>
      </c>
      <c r="Q26" s="46">
        <v>0</v>
      </c>
      <c r="R26" s="46">
        <v>0</v>
      </c>
      <c r="S26" s="74">
        <v>0</v>
      </c>
      <c r="W26">
        <v>0.96</v>
      </c>
      <c r="X26">
        <v>4.8099999999999996</v>
      </c>
      <c r="Y26">
        <v>0.38</v>
      </c>
      <c r="Z26">
        <v>0</v>
      </c>
      <c r="AA26">
        <v>2.2000000000000002</v>
      </c>
      <c r="AB26">
        <v>25.49</v>
      </c>
      <c r="AC26">
        <v>0</v>
      </c>
      <c r="AD26">
        <v>75</v>
      </c>
      <c r="AE26">
        <v>0</v>
      </c>
      <c r="AF26">
        <v>0</v>
      </c>
      <c r="AG26">
        <v>0</v>
      </c>
      <c r="AH26">
        <v>0</v>
      </c>
    </row>
    <row r="27" spans="1:34">
      <c r="A27" t="s">
        <v>254</v>
      </c>
      <c r="G27" t="s">
        <v>69</v>
      </c>
      <c r="H27" s="73">
        <v>0.38</v>
      </c>
      <c r="I27" s="46">
        <v>0</v>
      </c>
      <c r="J27" s="46">
        <v>2.2000000000000002</v>
      </c>
      <c r="K27" s="46">
        <v>0</v>
      </c>
      <c r="L27" s="46">
        <v>5.77</v>
      </c>
      <c r="M27" s="74">
        <v>0</v>
      </c>
      <c r="N27" s="73">
        <v>0</v>
      </c>
      <c r="O27" s="46">
        <v>175</v>
      </c>
      <c r="P27" s="46">
        <v>0</v>
      </c>
      <c r="Q27" s="46">
        <v>0</v>
      </c>
      <c r="R27" s="46">
        <v>0</v>
      </c>
      <c r="S27" s="74">
        <v>0</v>
      </c>
      <c r="W27">
        <v>0.96</v>
      </c>
      <c r="X27">
        <v>4.8099999999999996</v>
      </c>
      <c r="Y27">
        <v>0.38</v>
      </c>
      <c r="Z27">
        <v>0</v>
      </c>
      <c r="AA27">
        <v>2.2000000000000002</v>
      </c>
      <c r="AB27">
        <v>0</v>
      </c>
      <c r="AC27">
        <v>100</v>
      </c>
      <c r="AD27">
        <v>75</v>
      </c>
      <c r="AE27">
        <v>0</v>
      </c>
      <c r="AF27">
        <v>0</v>
      </c>
      <c r="AG27">
        <v>0</v>
      </c>
      <c r="AH27">
        <v>0</v>
      </c>
    </row>
    <row r="28" spans="1:34">
      <c r="A28" t="s">
        <v>255</v>
      </c>
      <c r="G28" t="s">
        <v>70</v>
      </c>
      <c r="H28" s="73">
        <v>0.38</v>
      </c>
      <c r="I28" s="46">
        <v>0</v>
      </c>
      <c r="J28" s="46">
        <v>2.2000000000000002</v>
      </c>
      <c r="K28" s="46">
        <v>0</v>
      </c>
      <c r="L28" s="46">
        <v>5.77</v>
      </c>
      <c r="M28" s="74">
        <v>0</v>
      </c>
      <c r="N28" s="73">
        <v>0</v>
      </c>
      <c r="O28" s="46">
        <v>175</v>
      </c>
      <c r="P28" s="46">
        <v>0</v>
      </c>
      <c r="Q28" s="46">
        <v>0</v>
      </c>
      <c r="R28" s="46">
        <v>0</v>
      </c>
      <c r="S28" s="74">
        <v>0</v>
      </c>
      <c r="W28">
        <v>0.96</v>
      </c>
      <c r="X28">
        <v>4.8099999999999996</v>
      </c>
      <c r="Y28">
        <v>0.38</v>
      </c>
      <c r="Z28">
        <v>0</v>
      </c>
      <c r="AA28">
        <v>2.2000000000000002</v>
      </c>
      <c r="AB28">
        <v>0</v>
      </c>
      <c r="AC28">
        <v>100</v>
      </c>
      <c r="AD28">
        <v>75</v>
      </c>
      <c r="AE28">
        <v>0</v>
      </c>
      <c r="AF28">
        <v>0</v>
      </c>
      <c r="AG28">
        <v>0</v>
      </c>
      <c r="AH28">
        <v>0</v>
      </c>
    </row>
    <row r="29" spans="1:34">
      <c r="A29" t="s">
        <v>263</v>
      </c>
      <c r="G29" t="s">
        <v>71</v>
      </c>
      <c r="H29" s="73">
        <v>0.38</v>
      </c>
      <c r="I29" s="46">
        <v>0</v>
      </c>
      <c r="J29" s="46">
        <v>2.2000000000000002</v>
      </c>
      <c r="K29" s="46">
        <v>0</v>
      </c>
      <c r="L29" s="46">
        <v>5.77</v>
      </c>
      <c r="M29" s="74">
        <v>0</v>
      </c>
      <c r="N29" s="73">
        <v>0</v>
      </c>
      <c r="O29" s="46">
        <v>175</v>
      </c>
      <c r="P29" s="46">
        <v>0</v>
      </c>
      <c r="Q29" s="46">
        <v>0</v>
      </c>
      <c r="R29" s="46">
        <v>0</v>
      </c>
      <c r="S29" s="74">
        <v>0</v>
      </c>
      <c r="W29">
        <v>0.96</v>
      </c>
      <c r="X29">
        <v>4.8099999999999996</v>
      </c>
      <c r="Y29">
        <v>0.38</v>
      </c>
      <c r="Z29">
        <v>0</v>
      </c>
      <c r="AA29">
        <v>2.2000000000000002</v>
      </c>
      <c r="AB29">
        <v>0</v>
      </c>
      <c r="AC29">
        <v>100</v>
      </c>
      <c r="AD29">
        <v>75</v>
      </c>
      <c r="AE29">
        <v>0</v>
      </c>
      <c r="AF29">
        <v>0</v>
      </c>
      <c r="AG29">
        <v>0</v>
      </c>
      <c r="AH29">
        <v>0</v>
      </c>
    </row>
    <row r="30" spans="1:34">
      <c r="A30" t="s">
        <v>264</v>
      </c>
      <c r="G30" t="s">
        <v>72</v>
      </c>
      <c r="H30" s="73">
        <v>0.38</v>
      </c>
      <c r="I30" s="46">
        <v>0</v>
      </c>
      <c r="J30" s="46">
        <v>2.2000000000000002</v>
      </c>
      <c r="K30" s="46">
        <v>0</v>
      </c>
      <c r="L30" s="46">
        <v>5.77</v>
      </c>
      <c r="M30" s="74">
        <v>0</v>
      </c>
      <c r="N30" s="73">
        <v>0</v>
      </c>
      <c r="O30" s="46">
        <v>175</v>
      </c>
      <c r="P30" s="46">
        <v>0</v>
      </c>
      <c r="Q30" s="46">
        <v>0</v>
      </c>
      <c r="R30" s="46">
        <v>0</v>
      </c>
      <c r="S30" s="74">
        <v>0</v>
      </c>
      <c r="W30">
        <v>0.96</v>
      </c>
      <c r="X30">
        <v>4.8099999999999996</v>
      </c>
      <c r="Y30">
        <v>0.38</v>
      </c>
      <c r="Z30">
        <v>0</v>
      </c>
      <c r="AA30">
        <v>2.2000000000000002</v>
      </c>
      <c r="AB30">
        <v>0</v>
      </c>
      <c r="AC30">
        <v>100</v>
      </c>
      <c r="AD30">
        <v>75</v>
      </c>
      <c r="AE30">
        <v>0</v>
      </c>
      <c r="AF30">
        <v>0</v>
      </c>
      <c r="AG30">
        <v>0</v>
      </c>
      <c r="AH30">
        <v>0</v>
      </c>
    </row>
    <row r="31" spans="1:34">
      <c r="A31" t="s">
        <v>274</v>
      </c>
      <c r="G31" t="s">
        <v>73</v>
      </c>
      <c r="H31" s="73">
        <v>0.53</v>
      </c>
      <c r="I31" s="46">
        <v>0</v>
      </c>
      <c r="J31" s="46">
        <v>2.2000000000000002</v>
      </c>
      <c r="K31" s="46">
        <v>0</v>
      </c>
      <c r="L31" s="46">
        <v>5.77</v>
      </c>
      <c r="M31" s="74">
        <v>0</v>
      </c>
      <c r="N31" s="73">
        <v>0</v>
      </c>
      <c r="O31" s="46">
        <v>175</v>
      </c>
      <c r="P31" s="46">
        <v>0</v>
      </c>
      <c r="Q31" s="46">
        <v>0</v>
      </c>
      <c r="R31" s="46">
        <v>0</v>
      </c>
      <c r="S31" s="74">
        <v>0</v>
      </c>
      <c r="W31">
        <v>0.96</v>
      </c>
      <c r="X31">
        <v>4.8099999999999996</v>
      </c>
      <c r="Y31">
        <v>0.53</v>
      </c>
      <c r="Z31">
        <v>0</v>
      </c>
      <c r="AA31">
        <v>2.2000000000000002</v>
      </c>
      <c r="AB31">
        <v>0</v>
      </c>
      <c r="AC31">
        <v>100</v>
      </c>
      <c r="AD31">
        <v>75</v>
      </c>
      <c r="AE31">
        <v>0</v>
      </c>
      <c r="AF31">
        <v>0</v>
      </c>
      <c r="AG31">
        <v>0</v>
      </c>
      <c r="AH31">
        <v>0</v>
      </c>
    </row>
    <row r="32" spans="1:34">
      <c r="A32" t="s">
        <v>275</v>
      </c>
      <c r="G32" t="s">
        <v>74</v>
      </c>
      <c r="H32" s="73">
        <v>0.53</v>
      </c>
      <c r="I32" s="46">
        <v>0</v>
      </c>
      <c r="J32" s="46">
        <v>2.2000000000000002</v>
      </c>
      <c r="K32" s="46">
        <v>0</v>
      </c>
      <c r="L32" s="46">
        <v>5.77</v>
      </c>
      <c r="M32" s="74">
        <v>0</v>
      </c>
      <c r="N32" s="73">
        <v>0</v>
      </c>
      <c r="O32" s="46">
        <v>175</v>
      </c>
      <c r="P32" s="46">
        <v>0</v>
      </c>
      <c r="Q32" s="46">
        <v>0</v>
      </c>
      <c r="R32" s="46">
        <v>0</v>
      </c>
      <c r="S32" s="74">
        <v>0</v>
      </c>
      <c r="W32">
        <v>0.96</v>
      </c>
      <c r="X32">
        <v>4.8099999999999996</v>
      </c>
      <c r="Y32">
        <v>0.53</v>
      </c>
      <c r="Z32">
        <v>0</v>
      </c>
      <c r="AA32">
        <v>2.2000000000000002</v>
      </c>
      <c r="AB32">
        <v>0</v>
      </c>
      <c r="AC32">
        <v>100</v>
      </c>
      <c r="AD32">
        <v>75</v>
      </c>
      <c r="AE32">
        <v>0</v>
      </c>
      <c r="AF32">
        <v>0</v>
      </c>
      <c r="AG32">
        <v>0</v>
      </c>
      <c r="AH32">
        <v>0</v>
      </c>
    </row>
    <row r="33" spans="1:34">
      <c r="A33" t="s">
        <v>276</v>
      </c>
      <c r="G33" t="s">
        <v>75</v>
      </c>
      <c r="H33" s="73">
        <v>0.53</v>
      </c>
      <c r="I33" s="46">
        <v>0</v>
      </c>
      <c r="J33" s="46">
        <v>2.2000000000000002</v>
      </c>
      <c r="K33" s="46">
        <v>0</v>
      </c>
      <c r="L33" s="46">
        <v>5.77</v>
      </c>
      <c r="M33" s="74">
        <v>0</v>
      </c>
      <c r="N33" s="73">
        <v>0</v>
      </c>
      <c r="O33" s="46">
        <v>175</v>
      </c>
      <c r="P33" s="46">
        <v>0</v>
      </c>
      <c r="Q33" s="46">
        <v>0</v>
      </c>
      <c r="R33" s="46">
        <v>0</v>
      </c>
      <c r="S33" s="74">
        <v>0</v>
      </c>
      <c r="W33">
        <v>0.96</v>
      </c>
      <c r="X33">
        <v>4.8099999999999996</v>
      </c>
      <c r="Y33">
        <v>0.53</v>
      </c>
      <c r="Z33">
        <v>0</v>
      </c>
      <c r="AA33">
        <v>2.2000000000000002</v>
      </c>
      <c r="AB33">
        <v>0</v>
      </c>
      <c r="AC33">
        <v>100</v>
      </c>
      <c r="AD33">
        <v>75</v>
      </c>
      <c r="AE33">
        <v>0</v>
      </c>
      <c r="AF33">
        <v>0</v>
      </c>
      <c r="AG33">
        <v>0</v>
      </c>
      <c r="AH33">
        <v>0</v>
      </c>
    </row>
    <row r="34" spans="1:34">
      <c r="A34" t="s">
        <v>277</v>
      </c>
      <c r="G34" t="s">
        <v>76</v>
      </c>
      <c r="H34" s="73">
        <v>0.53</v>
      </c>
      <c r="I34" s="46">
        <v>0</v>
      </c>
      <c r="J34" s="46">
        <v>2.2000000000000002</v>
      </c>
      <c r="K34" s="46">
        <v>0</v>
      </c>
      <c r="L34" s="46">
        <v>5.77</v>
      </c>
      <c r="M34" s="74">
        <v>0</v>
      </c>
      <c r="N34" s="73">
        <v>0</v>
      </c>
      <c r="O34" s="46">
        <v>175</v>
      </c>
      <c r="P34" s="46">
        <v>0</v>
      </c>
      <c r="Q34" s="46">
        <v>0</v>
      </c>
      <c r="R34" s="46">
        <v>0</v>
      </c>
      <c r="S34" s="74">
        <v>0</v>
      </c>
      <c r="W34">
        <v>0.96</v>
      </c>
      <c r="X34">
        <v>4.8099999999999996</v>
      </c>
      <c r="Y34">
        <v>0.53</v>
      </c>
      <c r="Z34">
        <v>0</v>
      </c>
      <c r="AA34">
        <v>2.2000000000000002</v>
      </c>
      <c r="AB34">
        <v>0</v>
      </c>
      <c r="AC34">
        <v>100</v>
      </c>
      <c r="AD34">
        <v>75</v>
      </c>
      <c r="AE34">
        <v>0</v>
      </c>
      <c r="AF34">
        <v>0</v>
      </c>
      <c r="AG34">
        <v>0</v>
      </c>
      <c r="AH34">
        <v>0</v>
      </c>
    </row>
    <row r="35" spans="1:34">
      <c r="A35" t="s">
        <v>279</v>
      </c>
      <c r="G35" t="s">
        <v>77</v>
      </c>
      <c r="H35" s="73">
        <v>0.77</v>
      </c>
      <c r="I35" s="46">
        <v>0</v>
      </c>
      <c r="J35" s="46">
        <v>2.2000000000000002</v>
      </c>
      <c r="K35" s="46">
        <v>0</v>
      </c>
      <c r="L35" s="46">
        <v>5.77</v>
      </c>
      <c r="M35" s="74">
        <v>0</v>
      </c>
      <c r="N35" s="73">
        <v>0</v>
      </c>
      <c r="O35" s="46">
        <v>125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4.8099999999999996</v>
      </c>
      <c r="Y35">
        <v>0.77</v>
      </c>
      <c r="Z35">
        <v>0</v>
      </c>
      <c r="AA35">
        <v>2.2000000000000002</v>
      </c>
      <c r="AB35">
        <v>0</v>
      </c>
      <c r="AC35">
        <v>50</v>
      </c>
      <c r="AD35">
        <v>75</v>
      </c>
      <c r="AE35">
        <v>0</v>
      </c>
      <c r="AF35">
        <v>0</v>
      </c>
      <c r="AG35">
        <v>0</v>
      </c>
      <c r="AH35">
        <v>0</v>
      </c>
    </row>
    <row r="36" spans="1:34">
      <c r="A36" t="s">
        <v>309</v>
      </c>
      <c r="G36" t="s">
        <v>78</v>
      </c>
      <c r="H36" s="73">
        <v>0.77</v>
      </c>
      <c r="I36" s="46">
        <v>0</v>
      </c>
      <c r="J36" s="46">
        <v>2.2000000000000002</v>
      </c>
      <c r="K36" s="46">
        <v>0</v>
      </c>
      <c r="L36" s="46">
        <v>5.77</v>
      </c>
      <c r="M36" s="74">
        <v>0</v>
      </c>
      <c r="N36" s="73">
        <v>0</v>
      </c>
      <c r="O36" s="46">
        <v>125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4.8099999999999996</v>
      </c>
      <c r="Y36">
        <v>0.77</v>
      </c>
      <c r="Z36">
        <v>0</v>
      </c>
      <c r="AA36">
        <v>2.2000000000000002</v>
      </c>
      <c r="AB36">
        <v>0</v>
      </c>
      <c r="AC36">
        <v>50</v>
      </c>
      <c r="AD36">
        <v>75</v>
      </c>
      <c r="AE36">
        <v>0</v>
      </c>
      <c r="AF36">
        <v>0</v>
      </c>
      <c r="AG36">
        <v>0</v>
      </c>
      <c r="AH36">
        <v>0</v>
      </c>
    </row>
    <row r="37" spans="1:34">
      <c r="A37" t="s">
        <v>310</v>
      </c>
      <c r="G37" t="s">
        <v>79</v>
      </c>
      <c r="H37" s="73">
        <v>0.77</v>
      </c>
      <c r="I37" s="46">
        <v>0</v>
      </c>
      <c r="J37" s="46">
        <v>2.2000000000000002</v>
      </c>
      <c r="K37" s="46">
        <v>0</v>
      </c>
      <c r="L37" s="46">
        <v>5.77</v>
      </c>
      <c r="M37" s="74">
        <v>0</v>
      </c>
      <c r="N37" s="73">
        <v>0</v>
      </c>
      <c r="O37" s="46">
        <v>125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4.8099999999999996</v>
      </c>
      <c r="Y37">
        <v>0.77</v>
      </c>
      <c r="Z37">
        <v>0</v>
      </c>
      <c r="AA37">
        <v>2.2000000000000002</v>
      </c>
      <c r="AB37">
        <v>0</v>
      </c>
      <c r="AC37">
        <v>50</v>
      </c>
      <c r="AD37">
        <v>75</v>
      </c>
      <c r="AE37">
        <v>0</v>
      </c>
      <c r="AF37">
        <v>0</v>
      </c>
      <c r="AG37">
        <v>0</v>
      </c>
      <c r="AH37">
        <v>0</v>
      </c>
    </row>
    <row r="38" spans="1:34">
      <c r="A38" t="s">
        <v>311</v>
      </c>
      <c r="G38" t="s">
        <v>80</v>
      </c>
      <c r="H38" s="73">
        <v>0.77</v>
      </c>
      <c r="I38" s="46">
        <v>0</v>
      </c>
      <c r="J38" s="46">
        <v>2.2000000000000002</v>
      </c>
      <c r="K38" s="46">
        <v>0</v>
      </c>
      <c r="L38" s="46">
        <v>5.77</v>
      </c>
      <c r="M38" s="74">
        <v>0</v>
      </c>
      <c r="N38" s="73">
        <v>0</v>
      </c>
      <c r="O38" s="46">
        <v>125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4.8099999999999996</v>
      </c>
      <c r="Y38">
        <v>0.77</v>
      </c>
      <c r="Z38">
        <v>0</v>
      </c>
      <c r="AA38">
        <v>2.2000000000000002</v>
      </c>
      <c r="AB38">
        <v>0</v>
      </c>
      <c r="AC38">
        <v>50</v>
      </c>
      <c r="AD38">
        <v>75</v>
      </c>
      <c r="AE38">
        <v>0</v>
      </c>
      <c r="AF38">
        <v>0</v>
      </c>
      <c r="AG38">
        <v>0</v>
      </c>
      <c r="AH38">
        <v>0</v>
      </c>
    </row>
    <row r="39" spans="1:34">
      <c r="A39" t="s">
        <v>312</v>
      </c>
      <c r="G39" t="s">
        <v>81</v>
      </c>
      <c r="H39" s="73">
        <v>0.77</v>
      </c>
      <c r="I39" s="46">
        <v>0</v>
      </c>
      <c r="J39" s="46">
        <v>2.2000000000000002</v>
      </c>
      <c r="K39" s="46">
        <v>52.870000000000005</v>
      </c>
      <c r="L39" s="46">
        <v>5.77</v>
      </c>
      <c r="M39" s="74">
        <v>0</v>
      </c>
      <c r="N39" s="73">
        <v>0</v>
      </c>
      <c r="O39" s="46">
        <v>125</v>
      </c>
      <c r="P39" s="46">
        <v>0</v>
      </c>
      <c r="Q39" s="46">
        <v>0</v>
      </c>
      <c r="R39" s="46">
        <v>0</v>
      </c>
      <c r="S39" s="74">
        <v>0</v>
      </c>
      <c r="W39">
        <v>0.96</v>
      </c>
      <c r="X39">
        <v>4.8099999999999996</v>
      </c>
      <c r="Y39">
        <v>0.77</v>
      </c>
      <c r="Z39">
        <v>8.17</v>
      </c>
      <c r="AA39">
        <v>2.2000000000000002</v>
      </c>
      <c r="AB39">
        <v>0</v>
      </c>
      <c r="AC39">
        <v>50</v>
      </c>
      <c r="AD39">
        <v>75</v>
      </c>
      <c r="AE39">
        <v>0</v>
      </c>
      <c r="AF39">
        <v>0</v>
      </c>
      <c r="AG39">
        <v>15.86</v>
      </c>
      <c r="AH39">
        <v>28.84</v>
      </c>
    </row>
    <row r="40" spans="1:34">
      <c r="A40" t="s">
        <v>329</v>
      </c>
      <c r="G40" t="s">
        <v>82</v>
      </c>
      <c r="H40" s="73">
        <v>0.77</v>
      </c>
      <c r="I40" s="46">
        <v>0</v>
      </c>
      <c r="J40" s="46">
        <v>2.2000000000000002</v>
      </c>
      <c r="K40" s="46">
        <v>52.870000000000005</v>
      </c>
      <c r="L40" s="46">
        <v>5.77</v>
      </c>
      <c r="M40" s="74">
        <v>0</v>
      </c>
      <c r="N40" s="73">
        <v>0</v>
      </c>
      <c r="O40" s="46">
        <v>125</v>
      </c>
      <c r="P40" s="46">
        <v>0</v>
      </c>
      <c r="Q40" s="46">
        <v>0</v>
      </c>
      <c r="R40" s="46">
        <v>0</v>
      </c>
      <c r="S40" s="74">
        <v>0</v>
      </c>
      <c r="W40">
        <v>0.96</v>
      </c>
      <c r="X40">
        <v>4.8099999999999996</v>
      </c>
      <c r="Y40">
        <v>0.77</v>
      </c>
      <c r="Z40">
        <v>8.17</v>
      </c>
      <c r="AA40">
        <v>2.2000000000000002</v>
      </c>
      <c r="AB40">
        <v>0</v>
      </c>
      <c r="AC40">
        <v>50</v>
      </c>
      <c r="AD40">
        <v>75</v>
      </c>
      <c r="AE40">
        <v>0</v>
      </c>
      <c r="AF40">
        <v>0</v>
      </c>
      <c r="AG40">
        <v>15.86</v>
      </c>
      <c r="AH40">
        <v>28.84</v>
      </c>
    </row>
    <row r="41" spans="1:34">
      <c r="A41" t="s">
        <v>330</v>
      </c>
      <c r="G41" t="s">
        <v>83</v>
      </c>
      <c r="H41" s="73">
        <v>0.77</v>
      </c>
      <c r="I41" s="46">
        <v>0</v>
      </c>
      <c r="J41" s="46">
        <v>2.2000000000000002</v>
      </c>
      <c r="K41" s="46">
        <v>52.870000000000005</v>
      </c>
      <c r="L41" s="46">
        <v>5.77</v>
      </c>
      <c r="M41" s="74">
        <v>0</v>
      </c>
      <c r="N41" s="73">
        <v>0</v>
      </c>
      <c r="O41" s="46">
        <v>125</v>
      </c>
      <c r="P41" s="46">
        <v>0</v>
      </c>
      <c r="Q41" s="46">
        <v>0</v>
      </c>
      <c r="R41" s="46">
        <v>0</v>
      </c>
      <c r="S41" s="74">
        <v>0</v>
      </c>
      <c r="W41">
        <v>0.96</v>
      </c>
      <c r="X41">
        <v>4.8099999999999996</v>
      </c>
      <c r="Y41">
        <v>0.77</v>
      </c>
      <c r="Z41">
        <v>8.17</v>
      </c>
      <c r="AA41">
        <v>2.2000000000000002</v>
      </c>
      <c r="AB41">
        <v>0</v>
      </c>
      <c r="AC41">
        <v>50</v>
      </c>
      <c r="AD41">
        <v>75</v>
      </c>
      <c r="AE41">
        <v>0</v>
      </c>
      <c r="AF41">
        <v>0</v>
      </c>
      <c r="AG41">
        <v>15.86</v>
      </c>
      <c r="AH41">
        <v>28.84</v>
      </c>
    </row>
    <row r="42" spans="1:34">
      <c r="A42" t="s">
        <v>331</v>
      </c>
      <c r="G42" t="s">
        <v>84</v>
      </c>
      <c r="H42" s="73">
        <v>0.77</v>
      </c>
      <c r="I42" s="46">
        <v>0</v>
      </c>
      <c r="J42" s="46">
        <v>2.2000000000000002</v>
      </c>
      <c r="K42" s="46">
        <v>52.870000000000005</v>
      </c>
      <c r="L42" s="46">
        <v>5.77</v>
      </c>
      <c r="M42" s="74">
        <v>0</v>
      </c>
      <c r="N42" s="73">
        <v>0</v>
      </c>
      <c r="O42" s="46">
        <v>125</v>
      </c>
      <c r="P42" s="46">
        <v>0</v>
      </c>
      <c r="Q42" s="46">
        <v>0</v>
      </c>
      <c r="R42" s="46">
        <v>0</v>
      </c>
      <c r="S42" s="74">
        <v>0</v>
      </c>
      <c r="W42">
        <v>0.96</v>
      </c>
      <c r="X42">
        <v>4.8099999999999996</v>
      </c>
      <c r="Y42">
        <v>0.77</v>
      </c>
      <c r="Z42">
        <v>8.17</v>
      </c>
      <c r="AA42">
        <v>2.2000000000000002</v>
      </c>
      <c r="AB42">
        <v>0</v>
      </c>
      <c r="AC42">
        <v>50</v>
      </c>
      <c r="AD42">
        <v>75</v>
      </c>
      <c r="AE42">
        <v>0</v>
      </c>
      <c r="AF42">
        <v>0</v>
      </c>
      <c r="AG42">
        <v>15.86</v>
      </c>
      <c r="AH42">
        <v>28.84</v>
      </c>
    </row>
    <row r="43" spans="1:34">
      <c r="A43" t="s">
        <v>337</v>
      </c>
      <c r="G43" t="s">
        <v>85</v>
      </c>
      <c r="H43" s="73">
        <v>0.77</v>
      </c>
      <c r="I43" s="46">
        <v>0</v>
      </c>
      <c r="J43" s="46">
        <v>2.2999999999999998</v>
      </c>
      <c r="K43" s="46">
        <v>52.870000000000005</v>
      </c>
      <c r="L43" s="46">
        <v>5.77</v>
      </c>
      <c r="M43" s="74">
        <v>0</v>
      </c>
      <c r="N43" s="73">
        <v>0</v>
      </c>
      <c r="O43" s="46">
        <v>125</v>
      </c>
      <c r="P43" s="46">
        <v>0</v>
      </c>
      <c r="Q43" s="46">
        <v>0</v>
      </c>
      <c r="R43" s="46">
        <v>0</v>
      </c>
      <c r="S43" s="74">
        <v>0</v>
      </c>
      <c r="W43">
        <v>0.96</v>
      </c>
      <c r="X43">
        <v>4.8099999999999996</v>
      </c>
      <c r="Y43">
        <v>0.77</v>
      </c>
      <c r="Z43">
        <v>8.17</v>
      </c>
      <c r="AA43">
        <v>2.2999999999999998</v>
      </c>
      <c r="AB43">
        <v>0</v>
      </c>
      <c r="AC43">
        <v>50</v>
      </c>
      <c r="AD43">
        <v>75</v>
      </c>
      <c r="AE43">
        <v>0</v>
      </c>
      <c r="AF43">
        <v>0</v>
      </c>
      <c r="AG43">
        <v>15.86</v>
      </c>
      <c r="AH43">
        <v>28.84</v>
      </c>
    </row>
    <row r="44" spans="1:34">
      <c r="A44" t="s">
        <v>339</v>
      </c>
      <c r="G44" t="s">
        <v>86</v>
      </c>
      <c r="H44" s="73">
        <v>0.77</v>
      </c>
      <c r="I44" s="46">
        <v>0</v>
      </c>
      <c r="J44" s="46">
        <v>2.2999999999999998</v>
      </c>
      <c r="K44" s="46">
        <v>52.870000000000005</v>
      </c>
      <c r="L44" s="46">
        <v>5.77</v>
      </c>
      <c r="M44" s="74">
        <v>0</v>
      </c>
      <c r="N44" s="73">
        <v>0</v>
      </c>
      <c r="O44" s="46">
        <v>125</v>
      </c>
      <c r="P44" s="46">
        <v>0</v>
      </c>
      <c r="Q44" s="46">
        <v>0</v>
      </c>
      <c r="R44" s="46">
        <v>0</v>
      </c>
      <c r="S44" s="74">
        <v>0</v>
      </c>
      <c r="W44">
        <v>0.96</v>
      </c>
      <c r="X44">
        <v>4.8099999999999996</v>
      </c>
      <c r="Y44">
        <v>0.77</v>
      </c>
      <c r="Z44">
        <v>8.17</v>
      </c>
      <c r="AA44">
        <v>2.2999999999999998</v>
      </c>
      <c r="AB44">
        <v>0</v>
      </c>
      <c r="AC44">
        <v>50</v>
      </c>
      <c r="AD44">
        <v>75</v>
      </c>
      <c r="AE44">
        <v>0</v>
      </c>
      <c r="AF44">
        <v>0</v>
      </c>
      <c r="AG44">
        <v>15.86</v>
      </c>
      <c r="AH44">
        <v>28.84</v>
      </c>
    </row>
    <row r="45" spans="1:34">
      <c r="A45" t="s">
        <v>358</v>
      </c>
      <c r="G45" t="s">
        <v>87</v>
      </c>
      <c r="H45" s="73">
        <v>0.77</v>
      </c>
      <c r="I45" s="46">
        <v>0</v>
      </c>
      <c r="J45" s="46">
        <v>2.2999999999999998</v>
      </c>
      <c r="K45" s="46">
        <v>52.870000000000005</v>
      </c>
      <c r="L45" s="46">
        <v>5.77</v>
      </c>
      <c r="M45" s="74">
        <v>0</v>
      </c>
      <c r="N45" s="73">
        <v>0</v>
      </c>
      <c r="O45" s="46">
        <v>125</v>
      </c>
      <c r="P45" s="46">
        <v>0</v>
      </c>
      <c r="Q45" s="46">
        <v>0</v>
      </c>
      <c r="R45" s="46">
        <v>0</v>
      </c>
      <c r="S45" s="74">
        <v>0</v>
      </c>
      <c r="W45">
        <v>0.96</v>
      </c>
      <c r="X45">
        <v>4.8099999999999996</v>
      </c>
      <c r="Y45">
        <v>0.77</v>
      </c>
      <c r="Z45">
        <v>8.17</v>
      </c>
      <c r="AA45">
        <v>2.2999999999999998</v>
      </c>
      <c r="AB45">
        <v>0</v>
      </c>
      <c r="AC45">
        <v>50</v>
      </c>
      <c r="AD45">
        <v>75</v>
      </c>
      <c r="AE45">
        <v>0</v>
      </c>
      <c r="AF45">
        <v>0</v>
      </c>
      <c r="AG45">
        <v>15.86</v>
      </c>
      <c r="AH45">
        <v>28.84</v>
      </c>
    </row>
    <row r="46" spans="1:34">
      <c r="A46" t="s">
        <v>359</v>
      </c>
      <c r="G46" t="s">
        <v>88</v>
      </c>
      <c r="H46" s="73">
        <v>0.77</v>
      </c>
      <c r="I46" s="46">
        <v>0</v>
      </c>
      <c r="J46" s="46">
        <v>2.2999999999999998</v>
      </c>
      <c r="K46" s="46">
        <v>52.870000000000005</v>
      </c>
      <c r="L46" s="46">
        <v>5.77</v>
      </c>
      <c r="M46" s="74">
        <v>0</v>
      </c>
      <c r="N46" s="73">
        <v>0</v>
      </c>
      <c r="O46" s="46">
        <v>125</v>
      </c>
      <c r="P46" s="46">
        <v>0</v>
      </c>
      <c r="Q46" s="46">
        <v>0</v>
      </c>
      <c r="R46" s="46">
        <v>0</v>
      </c>
      <c r="S46" s="74">
        <v>0</v>
      </c>
      <c r="W46">
        <v>0.96</v>
      </c>
      <c r="X46">
        <v>4.8099999999999996</v>
      </c>
      <c r="Y46">
        <v>0.77</v>
      </c>
      <c r="Z46">
        <v>8.17</v>
      </c>
      <c r="AA46">
        <v>2.2999999999999998</v>
      </c>
      <c r="AB46">
        <v>0</v>
      </c>
      <c r="AC46">
        <v>50</v>
      </c>
      <c r="AD46">
        <v>75</v>
      </c>
      <c r="AE46">
        <v>0</v>
      </c>
      <c r="AF46">
        <v>0</v>
      </c>
      <c r="AG46">
        <v>15.86</v>
      </c>
      <c r="AH46">
        <v>28.84</v>
      </c>
    </row>
    <row r="47" spans="1:34">
      <c r="A47" t="s">
        <v>360</v>
      </c>
      <c r="G47" t="s">
        <v>89</v>
      </c>
      <c r="H47" s="73">
        <v>0.77</v>
      </c>
      <c r="I47" s="46">
        <v>0</v>
      </c>
      <c r="J47" s="46">
        <v>2.2999999999999998</v>
      </c>
      <c r="K47" s="46">
        <v>52.870000000000005</v>
      </c>
      <c r="L47" s="46">
        <v>5.77</v>
      </c>
      <c r="M47" s="74">
        <v>0</v>
      </c>
      <c r="N47" s="73">
        <v>0</v>
      </c>
      <c r="O47" s="46">
        <v>175</v>
      </c>
      <c r="P47" s="46">
        <v>0</v>
      </c>
      <c r="Q47" s="46">
        <v>0</v>
      </c>
      <c r="R47" s="46">
        <v>0</v>
      </c>
      <c r="S47" s="74">
        <v>0</v>
      </c>
      <c r="W47">
        <v>0.96</v>
      </c>
      <c r="X47">
        <v>4.8099999999999996</v>
      </c>
      <c r="Y47">
        <v>0.77</v>
      </c>
      <c r="Z47">
        <v>8.17</v>
      </c>
      <c r="AA47">
        <v>2.2999999999999998</v>
      </c>
      <c r="AB47">
        <v>0</v>
      </c>
      <c r="AC47">
        <v>100</v>
      </c>
      <c r="AD47">
        <v>75</v>
      </c>
      <c r="AE47">
        <v>0</v>
      </c>
      <c r="AF47">
        <v>0</v>
      </c>
      <c r="AG47">
        <v>15.86</v>
      </c>
      <c r="AH47">
        <v>28.84</v>
      </c>
    </row>
    <row r="48" spans="1:34">
      <c r="A48" t="s">
        <v>364</v>
      </c>
      <c r="G48" t="s">
        <v>90</v>
      </c>
      <c r="H48" s="73">
        <v>0.77</v>
      </c>
      <c r="I48" s="46">
        <v>0</v>
      </c>
      <c r="J48" s="46">
        <v>2.2999999999999998</v>
      </c>
      <c r="K48" s="46">
        <v>52.870000000000005</v>
      </c>
      <c r="L48" s="46">
        <v>5.77</v>
      </c>
      <c r="M48" s="74">
        <v>0</v>
      </c>
      <c r="N48" s="73">
        <v>0</v>
      </c>
      <c r="O48" s="46">
        <v>175</v>
      </c>
      <c r="P48" s="46">
        <v>0</v>
      </c>
      <c r="Q48" s="46">
        <v>0</v>
      </c>
      <c r="R48" s="46">
        <v>0</v>
      </c>
      <c r="S48" s="74">
        <v>0</v>
      </c>
      <c r="W48">
        <v>0.96</v>
      </c>
      <c r="X48">
        <v>4.8099999999999996</v>
      </c>
      <c r="Y48">
        <v>0.77</v>
      </c>
      <c r="Z48">
        <v>8.17</v>
      </c>
      <c r="AA48">
        <v>2.2999999999999998</v>
      </c>
      <c r="AB48">
        <v>0</v>
      </c>
      <c r="AC48">
        <v>100</v>
      </c>
      <c r="AD48">
        <v>75</v>
      </c>
      <c r="AE48">
        <v>0</v>
      </c>
      <c r="AF48">
        <v>0</v>
      </c>
      <c r="AG48">
        <v>15.86</v>
      </c>
      <c r="AH48">
        <v>28.84</v>
      </c>
    </row>
    <row r="49" spans="1:34">
      <c r="A49" t="s">
        <v>365</v>
      </c>
      <c r="G49" t="s">
        <v>91</v>
      </c>
      <c r="H49" s="73">
        <v>0.77</v>
      </c>
      <c r="I49" s="46">
        <v>0</v>
      </c>
      <c r="J49" s="46">
        <v>2.2999999999999998</v>
      </c>
      <c r="K49" s="46">
        <v>52.870000000000005</v>
      </c>
      <c r="L49" s="46">
        <v>5.77</v>
      </c>
      <c r="M49" s="74">
        <v>0</v>
      </c>
      <c r="N49" s="73">
        <v>0</v>
      </c>
      <c r="O49" s="46">
        <v>175</v>
      </c>
      <c r="P49" s="46">
        <v>0</v>
      </c>
      <c r="Q49" s="46">
        <v>0</v>
      </c>
      <c r="R49" s="46">
        <v>0</v>
      </c>
      <c r="S49" s="74">
        <v>0</v>
      </c>
      <c r="W49">
        <v>0.96</v>
      </c>
      <c r="X49">
        <v>4.8099999999999996</v>
      </c>
      <c r="Y49">
        <v>0.77</v>
      </c>
      <c r="Z49">
        <v>8.17</v>
      </c>
      <c r="AA49">
        <v>2.2999999999999998</v>
      </c>
      <c r="AB49">
        <v>0</v>
      </c>
      <c r="AC49">
        <v>100</v>
      </c>
      <c r="AD49">
        <v>75</v>
      </c>
      <c r="AE49">
        <v>0</v>
      </c>
      <c r="AF49">
        <v>0</v>
      </c>
      <c r="AG49">
        <v>15.86</v>
      </c>
      <c r="AH49">
        <v>28.84</v>
      </c>
    </row>
    <row r="50" spans="1:34">
      <c r="A50" t="s">
        <v>366</v>
      </c>
      <c r="G50" t="s">
        <v>92</v>
      </c>
      <c r="H50" s="73">
        <v>0.77</v>
      </c>
      <c r="I50" s="46">
        <v>0</v>
      </c>
      <c r="J50" s="46">
        <v>2.2999999999999998</v>
      </c>
      <c r="K50" s="46">
        <v>52.870000000000005</v>
      </c>
      <c r="L50" s="46">
        <v>5.77</v>
      </c>
      <c r="M50" s="74">
        <v>0</v>
      </c>
      <c r="N50" s="73">
        <v>0</v>
      </c>
      <c r="O50" s="46">
        <v>175</v>
      </c>
      <c r="P50" s="46">
        <v>0</v>
      </c>
      <c r="Q50" s="46">
        <v>0</v>
      </c>
      <c r="R50" s="46">
        <v>0</v>
      </c>
      <c r="S50" s="74">
        <v>0</v>
      </c>
      <c r="W50">
        <v>0.96</v>
      </c>
      <c r="X50">
        <v>4.8099999999999996</v>
      </c>
      <c r="Y50">
        <v>0.77</v>
      </c>
      <c r="Z50">
        <v>8.17</v>
      </c>
      <c r="AA50">
        <v>2.2999999999999998</v>
      </c>
      <c r="AB50">
        <v>0</v>
      </c>
      <c r="AC50">
        <v>100</v>
      </c>
      <c r="AD50">
        <v>75</v>
      </c>
      <c r="AE50">
        <v>0</v>
      </c>
      <c r="AF50">
        <v>0</v>
      </c>
      <c r="AG50">
        <v>15.86</v>
      </c>
      <c r="AH50">
        <v>28.84</v>
      </c>
    </row>
    <row r="51" spans="1:34">
      <c r="A51" t="s">
        <v>367</v>
      </c>
      <c r="G51" t="s">
        <v>93</v>
      </c>
      <c r="H51" s="73">
        <v>0.77</v>
      </c>
      <c r="I51" s="46">
        <v>0</v>
      </c>
      <c r="J51" s="46">
        <v>2.2000000000000002</v>
      </c>
      <c r="K51" s="46">
        <v>52.870000000000005</v>
      </c>
      <c r="L51" s="46">
        <v>5.77</v>
      </c>
      <c r="M51" s="74">
        <v>0</v>
      </c>
      <c r="N51" s="73">
        <v>0</v>
      </c>
      <c r="O51" s="46">
        <v>175</v>
      </c>
      <c r="P51" s="46">
        <v>0</v>
      </c>
      <c r="Q51" s="46">
        <v>0</v>
      </c>
      <c r="R51" s="46">
        <v>0</v>
      </c>
      <c r="S51" s="74">
        <v>0</v>
      </c>
      <c r="W51">
        <v>0.96</v>
      </c>
      <c r="X51">
        <v>4.8099999999999996</v>
      </c>
      <c r="Y51">
        <v>0.77</v>
      </c>
      <c r="Z51">
        <v>8.17</v>
      </c>
      <c r="AA51">
        <v>2.2000000000000002</v>
      </c>
      <c r="AB51">
        <v>0</v>
      </c>
      <c r="AC51">
        <v>100</v>
      </c>
      <c r="AD51">
        <v>75</v>
      </c>
      <c r="AE51">
        <v>0</v>
      </c>
      <c r="AF51">
        <v>0</v>
      </c>
      <c r="AG51">
        <v>15.86</v>
      </c>
      <c r="AH51">
        <v>28.84</v>
      </c>
    </row>
    <row r="52" spans="1:34">
      <c r="A52" t="s">
        <v>368</v>
      </c>
      <c r="G52" t="s">
        <v>94</v>
      </c>
      <c r="H52" s="73">
        <v>0.77</v>
      </c>
      <c r="I52" s="46">
        <v>0</v>
      </c>
      <c r="J52" s="46">
        <v>2.2000000000000002</v>
      </c>
      <c r="K52" s="46">
        <v>52.870000000000005</v>
      </c>
      <c r="L52" s="46">
        <v>5.77</v>
      </c>
      <c r="M52" s="74">
        <v>0</v>
      </c>
      <c r="N52" s="73">
        <v>0</v>
      </c>
      <c r="O52" s="46">
        <v>175</v>
      </c>
      <c r="P52" s="46">
        <v>0</v>
      </c>
      <c r="Q52" s="46">
        <v>0</v>
      </c>
      <c r="R52" s="46">
        <v>0</v>
      </c>
      <c r="S52" s="74">
        <v>0</v>
      </c>
      <c r="W52">
        <v>0.96</v>
      </c>
      <c r="X52">
        <v>4.8099999999999996</v>
      </c>
      <c r="Y52">
        <v>0.77</v>
      </c>
      <c r="Z52">
        <v>8.17</v>
      </c>
      <c r="AA52">
        <v>2.2000000000000002</v>
      </c>
      <c r="AB52">
        <v>0</v>
      </c>
      <c r="AC52">
        <v>100</v>
      </c>
      <c r="AD52">
        <v>75</v>
      </c>
      <c r="AE52">
        <v>0</v>
      </c>
      <c r="AF52">
        <v>0</v>
      </c>
      <c r="AG52">
        <v>15.86</v>
      </c>
      <c r="AH52">
        <v>28.84</v>
      </c>
    </row>
    <row r="53" spans="1:34">
      <c r="A53" t="s">
        <v>400</v>
      </c>
      <c r="G53" t="s">
        <v>95</v>
      </c>
      <c r="H53" s="73">
        <v>0.77</v>
      </c>
      <c r="I53" s="46">
        <v>0</v>
      </c>
      <c r="J53" s="46">
        <v>2.2000000000000002</v>
      </c>
      <c r="K53" s="46">
        <v>52.870000000000005</v>
      </c>
      <c r="L53" s="46">
        <v>5.77</v>
      </c>
      <c r="M53" s="74">
        <v>0</v>
      </c>
      <c r="N53" s="73">
        <v>0</v>
      </c>
      <c r="O53" s="46">
        <v>175</v>
      </c>
      <c r="P53" s="46">
        <v>0</v>
      </c>
      <c r="Q53" s="46">
        <v>0</v>
      </c>
      <c r="R53" s="46">
        <v>0</v>
      </c>
      <c r="S53" s="74">
        <v>0</v>
      </c>
      <c r="W53">
        <v>0.96</v>
      </c>
      <c r="X53">
        <v>4.8099999999999996</v>
      </c>
      <c r="Y53">
        <v>0.77</v>
      </c>
      <c r="Z53">
        <v>8.17</v>
      </c>
      <c r="AA53">
        <v>2.2000000000000002</v>
      </c>
      <c r="AB53">
        <v>0</v>
      </c>
      <c r="AC53">
        <v>100</v>
      </c>
      <c r="AD53">
        <v>75</v>
      </c>
      <c r="AE53">
        <v>0</v>
      </c>
      <c r="AF53">
        <v>0</v>
      </c>
      <c r="AG53">
        <v>15.86</v>
      </c>
      <c r="AH53">
        <v>28.84</v>
      </c>
    </row>
    <row r="54" spans="1:34">
      <c r="A54" t="s">
        <v>399</v>
      </c>
      <c r="G54" t="s">
        <v>96</v>
      </c>
      <c r="H54" s="73">
        <v>0.77</v>
      </c>
      <c r="I54" s="46">
        <v>0</v>
      </c>
      <c r="J54" s="46">
        <v>2.2000000000000002</v>
      </c>
      <c r="K54" s="46">
        <v>52.870000000000005</v>
      </c>
      <c r="L54" s="46">
        <v>5.77</v>
      </c>
      <c r="M54" s="74">
        <v>0</v>
      </c>
      <c r="N54" s="73">
        <v>0</v>
      </c>
      <c r="O54" s="46">
        <v>175</v>
      </c>
      <c r="P54" s="46">
        <v>0</v>
      </c>
      <c r="Q54" s="46">
        <v>0</v>
      </c>
      <c r="R54" s="46">
        <v>0</v>
      </c>
      <c r="S54" s="74">
        <v>0</v>
      </c>
      <c r="W54">
        <v>0.96</v>
      </c>
      <c r="X54">
        <v>4.8099999999999996</v>
      </c>
      <c r="Y54">
        <v>0.77</v>
      </c>
      <c r="Z54">
        <v>8.17</v>
      </c>
      <c r="AA54">
        <v>2.2000000000000002</v>
      </c>
      <c r="AB54">
        <v>0</v>
      </c>
      <c r="AC54">
        <v>100</v>
      </c>
      <c r="AD54">
        <v>75</v>
      </c>
      <c r="AE54">
        <v>0</v>
      </c>
      <c r="AF54">
        <v>0</v>
      </c>
      <c r="AG54">
        <v>15.86</v>
      </c>
      <c r="AH54">
        <v>28.84</v>
      </c>
    </row>
    <row r="55" spans="1:34">
      <c r="A55" t="s">
        <v>401</v>
      </c>
      <c r="G55" t="s">
        <v>97</v>
      </c>
      <c r="H55" s="73">
        <v>0.77</v>
      </c>
      <c r="I55" s="46">
        <v>0</v>
      </c>
      <c r="J55" s="46">
        <v>2.2000000000000002</v>
      </c>
      <c r="K55" s="46">
        <v>52.870000000000005</v>
      </c>
      <c r="L55" s="46">
        <v>5.77</v>
      </c>
      <c r="M55" s="74">
        <v>0</v>
      </c>
      <c r="N55" s="73">
        <v>0</v>
      </c>
      <c r="O55" s="46">
        <v>175</v>
      </c>
      <c r="P55" s="46">
        <v>0</v>
      </c>
      <c r="Q55" s="46">
        <v>0</v>
      </c>
      <c r="R55" s="46">
        <v>0</v>
      </c>
      <c r="S55" s="74">
        <v>0</v>
      </c>
      <c r="W55">
        <v>0.96</v>
      </c>
      <c r="X55">
        <v>4.8099999999999996</v>
      </c>
      <c r="Y55">
        <v>0.77</v>
      </c>
      <c r="Z55">
        <v>8.17</v>
      </c>
      <c r="AA55">
        <v>2.2000000000000002</v>
      </c>
      <c r="AB55">
        <v>0</v>
      </c>
      <c r="AC55">
        <v>100</v>
      </c>
      <c r="AD55">
        <v>75</v>
      </c>
      <c r="AE55">
        <v>0</v>
      </c>
      <c r="AF55">
        <v>0</v>
      </c>
      <c r="AG55">
        <v>15.86</v>
      </c>
      <c r="AH55">
        <v>28.84</v>
      </c>
    </row>
    <row r="56" spans="1:34">
      <c r="A56" t="s">
        <v>401</v>
      </c>
      <c r="G56" t="s">
        <v>98</v>
      </c>
      <c r="H56" s="73">
        <v>0.77</v>
      </c>
      <c r="I56" s="46">
        <v>0</v>
      </c>
      <c r="J56" s="46">
        <v>2.2000000000000002</v>
      </c>
      <c r="K56" s="46">
        <v>52.870000000000005</v>
      </c>
      <c r="L56" s="46">
        <v>5.77</v>
      </c>
      <c r="M56" s="74">
        <v>0</v>
      </c>
      <c r="N56" s="73">
        <v>0</v>
      </c>
      <c r="O56" s="46">
        <v>175</v>
      </c>
      <c r="P56" s="46">
        <v>0</v>
      </c>
      <c r="Q56" s="46">
        <v>0</v>
      </c>
      <c r="R56" s="46">
        <v>0</v>
      </c>
      <c r="S56" s="74">
        <v>0</v>
      </c>
      <c r="W56">
        <v>0.96</v>
      </c>
      <c r="X56">
        <v>4.8099999999999996</v>
      </c>
      <c r="Y56">
        <v>0.77</v>
      </c>
      <c r="Z56">
        <v>8.17</v>
      </c>
      <c r="AA56">
        <v>2.2000000000000002</v>
      </c>
      <c r="AB56">
        <v>0</v>
      </c>
      <c r="AC56">
        <v>100</v>
      </c>
      <c r="AD56">
        <v>75</v>
      </c>
      <c r="AE56">
        <v>0</v>
      </c>
      <c r="AF56">
        <v>0</v>
      </c>
      <c r="AG56">
        <v>15.86</v>
      </c>
      <c r="AH56">
        <v>28.84</v>
      </c>
    </row>
    <row r="57" spans="1:34">
      <c r="G57" t="s">
        <v>99</v>
      </c>
      <c r="H57" s="73">
        <v>0.77</v>
      </c>
      <c r="I57" s="46">
        <v>0</v>
      </c>
      <c r="J57" s="46">
        <v>2.2000000000000002</v>
      </c>
      <c r="K57" s="46">
        <v>52.870000000000005</v>
      </c>
      <c r="L57" s="46">
        <v>5.77</v>
      </c>
      <c r="M57" s="74">
        <v>0</v>
      </c>
      <c r="N57" s="73">
        <v>0</v>
      </c>
      <c r="O57" s="46">
        <v>175</v>
      </c>
      <c r="P57" s="46">
        <v>0</v>
      </c>
      <c r="Q57" s="46">
        <v>0</v>
      </c>
      <c r="R57" s="46">
        <v>0</v>
      </c>
      <c r="S57" s="74">
        <v>0</v>
      </c>
      <c r="W57">
        <v>0.96</v>
      </c>
      <c r="X57">
        <v>4.8099999999999996</v>
      </c>
      <c r="Y57">
        <v>0.77</v>
      </c>
      <c r="Z57">
        <v>8.17</v>
      </c>
      <c r="AA57">
        <v>2.2000000000000002</v>
      </c>
      <c r="AB57">
        <v>0</v>
      </c>
      <c r="AC57">
        <v>100</v>
      </c>
      <c r="AD57">
        <v>75</v>
      </c>
      <c r="AE57">
        <v>0</v>
      </c>
      <c r="AF57">
        <v>0</v>
      </c>
      <c r="AG57">
        <v>15.86</v>
      </c>
      <c r="AH57">
        <v>28.84</v>
      </c>
    </row>
    <row r="58" spans="1:34">
      <c r="G58" t="s">
        <v>100</v>
      </c>
      <c r="H58" s="73">
        <v>0.77</v>
      </c>
      <c r="I58" s="46">
        <v>0</v>
      </c>
      <c r="J58" s="46">
        <v>2.2000000000000002</v>
      </c>
      <c r="K58" s="46">
        <v>52.870000000000005</v>
      </c>
      <c r="L58" s="46">
        <v>5.77</v>
      </c>
      <c r="M58" s="74">
        <v>0</v>
      </c>
      <c r="N58" s="73">
        <v>0</v>
      </c>
      <c r="O58" s="46">
        <v>175</v>
      </c>
      <c r="P58" s="46">
        <v>0</v>
      </c>
      <c r="Q58" s="46">
        <v>0</v>
      </c>
      <c r="R58" s="46">
        <v>0</v>
      </c>
      <c r="S58" s="74">
        <v>0</v>
      </c>
      <c r="W58">
        <v>0.96</v>
      </c>
      <c r="X58">
        <v>4.8099999999999996</v>
      </c>
      <c r="Y58">
        <v>0.77</v>
      </c>
      <c r="Z58">
        <v>8.17</v>
      </c>
      <c r="AA58">
        <v>2.2000000000000002</v>
      </c>
      <c r="AB58">
        <v>0</v>
      </c>
      <c r="AC58">
        <v>100</v>
      </c>
      <c r="AD58">
        <v>75</v>
      </c>
      <c r="AE58">
        <v>0</v>
      </c>
      <c r="AF58">
        <v>0</v>
      </c>
      <c r="AG58">
        <v>15.86</v>
      </c>
      <c r="AH58">
        <v>28.84</v>
      </c>
    </row>
    <row r="59" spans="1:34">
      <c r="G59" t="s">
        <v>101</v>
      </c>
      <c r="H59" s="73">
        <v>0.77</v>
      </c>
      <c r="I59" s="46">
        <v>0</v>
      </c>
      <c r="J59" s="46">
        <v>2.2000000000000002</v>
      </c>
      <c r="K59" s="46">
        <v>52.870000000000005</v>
      </c>
      <c r="L59" s="46">
        <v>5.77</v>
      </c>
      <c r="M59" s="74">
        <v>0</v>
      </c>
      <c r="N59" s="73">
        <v>0</v>
      </c>
      <c r="O59" s="46">
        <v>175</v>
      </c>
      <c r="P59" s="46">
        <v>0</v>
      </c>
      <c r="Q59" s="46">
        <v>0</v>
      </c>
      <c r="R59" s="46">
        <v>0</v>
      </c>
      <c r="S59" s="74">
        <v>0</v>
      </c>
      <c r="W59">
        <v>0.96</v>
      </c>
      <c r="X59">
        <v>4.8099999999999996</v>
      </c>
      <c r="Y59">
        <v>0.77</v>
      </c>
      <c r="Z59">
        <v>8.17</v>
      </c>
      <c r="AA59">
        <v>2.2000000000000002</v>
      </c>
      <c r="AB59">
        <v>0</v>
      </c>
      <c r="AC59">
        <v>100</v>
      </c>
      <c r="AD59">
        <v>75</v>
      </c>
      <c r="AE59">
        <v>0</v>
      </c>
      <c r="AF59">
        <v>0</v>
      </c>
      <c r="AG59">
        <v>15.86</v>
      </c>
      <c r="AH59">
        <v>28.84</v>
      </c>
    </row>
    <row r="60" spans="1:34">
      <c r="G60" t="s">
        <v>102</v>
      </c>
      <c r="H60" s="73">
        <v>0.77</v>
      </c>
      <c r="I60" s="46">
        <v>0</v>
      </c>
      <c r="J60" s="46">
        <v>2.2000000000000002</v>
      </c>
      <c r="K60" s="46">
        <v>52.870000000000005</v>
      </c>
      <c r="L60" s="46">
        <v>5.77</v>
      </c>
      <c r="M60" s="74">
        <v>0</v>
      </c>
      <c r="N60" s="73">
        <v>0</v>
      </c>
      <c r="O60" s="46">
        <v>175</v>
      </c>
      <c r="P60" s="46">
        <v>0</v>
      </c>
      <c r="Q60" s="46">
        <v>0</v>
      </c>
      <c r="R60" s="46">
        <v>0</v>
      </c>
      <c r="S60" s="74">
        <v>0</v>
      </c>
      <c r="W60">
        <v>0.96</v>
      </c>
      <c r="X60">
        <v>4.8099999999999996</v>
      </c>
      <c r="Y60">
        <v>0.77</v>
      </c>
      <c r="Z60">
        <v>8.17</v>
      </c>
      <c r="AA60">
        <v>2.2000000000000002</v>
      </c>
      <c r="AB60">
        <v>0</v>
      </c>
      <c r="AC60">
        <v>100</v>
      </c>
      <c r="AD60">
        <v>75</v>
      </c>
      <c r="AE60">
        <v>0</v>
      </c>
      <c r="AF60">
        <v>0</v>
      </c>
      <c r="AG60">
        <v>15.86</v>
      </c>
      <c r="AH60">
        <v>28.84</v>
      </c>
    </row>
    <row r="61" spans="1:34">
      <c r="G61" t="s">
        <v>103</v>
      </c>
      <c r="H61" s="73">
        <v>0.77</v>
      </c>
      <c r="I61" s="46">
        <v>0</v>
      </c>
      <c r="J61" s="46">
        <v>2.2000000000000002</v>
      </c>
      <c r="K61" s="46">
        <v>52.870000000000005</v>
      </c>
      <c r="L61" s="46">
        <v>5.77</v>
      </c>
      <c r="M61" s="74">
        <v>0</v>
      </c>
      <c r="N61" s="73">
        <v>0</v>
      </c>
      <c r="O61" s="46">
        <v>175</v>
      </c>
      <c r="P61" s="46">
        <v>0</v>
      </c>
      <c r="Q61" s="46">
        <v>0</v>
      </c>
      <c r="R61" s="46">
        <v>0</v>
      </c>
      <c r="S61" s="74">
        <v>0</v>
      </c>
      <c r="W61">
        <v>0.96</v>
      </c>
      <c r="X61">
        <v>4.8099999999999996</v>
      </c>
      <c r="Y61">
        <v>0.77</v>
      </c>
      <c r="Z61">
        <v>8.17</v>
      </c>
      <c r="AA61">
        <v>2.2000000000000002</v>
      </c>
      <c r="AB61">
        <v>0</v>
      </c>
      <c r="AC61">
        <v>100</v>
      </c>
      <c r="AD61">
        <v>75</v>
      </c>
      <c r="AE61">
        <v>0</v>
      </c>
      <c r="AF61">
        <v>0</v>
      </c>
      <c r="AG61">
        <v>15.86</v>
      </c>
      <c r="AH61">
        <v>28.84</v>
      </c>
    </row>
    <row r="62" spans="1:34">
      <c r="G62" t="s">
        <v>104</v>
      </c>
      <c r="H62" s="73">
        <v>0.77</v>
      </c>
      <c r="I62" s="46">
        <v>0</v>
      </c>
      <c r="J62" s="46">
        <v>2.2000000000000002</v>
      </c>
      <c r="K62" s="46">
        <v>52.870000000000005</v>
      </c>
      <c r="L62" s="46">
        <v>5.77</v>
      </c>
      <c r="M62" s="74">
        <v>0</v>
      </c>
      <c r="N62" s="73">
        <v>0</v>
      </c>
      <c r="O62" s="46">
        <v>175</v>
      </c>
      <c r="P62" s="46">
        <v>0</v>
      </c>
      <c r="Q62" s="46">
        <v>0</v>
      </c>
      <c r="R62" s="46">
        <v>0</v>
      </c>
      <c r="S62" s="74">
        <v>0</v>
      </c>
      <c r="W62">
        <v>0.96</v>
      </c>
      <c r="X62">
        <v>4.8099999999999996</v>
      </c>
      <c r="Y62">
        <v>0.77</v>
      </c>
      <c r="Z62">
        <v>8.17</v>
      </c>
      <c r="AA62">
        <v>2.2000000000000002</v>
      </c>
      <c r="AB62">
        <v>0</v>
      </c>
      <c r="AC62">
        <v>100</v>
      </c>
      <c r="AD62">
        <v>75</v>
      </c>
      <c r="AE62">
        <v>0</v>
      </c>
      <c r="AF62">
        <v>0</v>
      </c>
      <c r="AG62">
        <v>15.86</v>
      </c>
      <c r="AH62">
        <v>28.84</v>
      </c>
    </row>
    <row r="63" spans="1:34">
      <c r="G63" t="s">
        <v>105</v>
      </c>
      <c r="H63" s="73">
        <v>0.62</v>
      </c>
      <c r="I63" s="46">
        <v>0</v>
      </c>
      <c r="J63" s="46">
        <v>2.2000000000000002</v>
      </c>
      <c r="K63" s="46">
        <v>52.870000000000005</v>
      </c>
      <c r="L63" s="46">
        <v>5.77</v>
      </c>
      <c r="M63" s="74">
        <v>0</v>
      </c>
      <c r="N63" s="73">
        <v>0</v>
      </c>
      <c r="O63" s="46">
        <v>175</v>
      </c>
      <c r="P63" s="46">
        <v>0</v>
      </c>
      <c r="Q63" s="46">
        <v>0</v>
      </c>
      <c r="R63" s="46">
        <v>0</v>
      </c>
      <c r="S63" s="74">
        <v>0</v>
      </c>
      <c r="W63">
        <v>0.96</v>
      </c>
      <c r="X63">
        <v>4.8099999999999996</v>
      </c>
      <c r="Y63">
        <v>0.62</v>
      </c>
      <c r="Z63">
        <v>8.17</v>
      </c>
      <c r="AA63">
        <v>2.2000000000000002</v>
      </c>
      <c r="AB63">
        <v>0</v>
      </c>
      <c r="AC63">
        <v>100</v>
      </c>
      <c r="AD63">
        <v>75</v>
      </c>
      <c r="AE63">
        <v>0</v>
      </c>
      <c r="AF63">
        <v>0</v>
      </c>
      <c r="AG63">
        <v>15.86</v>
      </c>
      <c r="AH63">
        <v>28.84</v>
      </c>
    </row>
    <row r="64" spans="1:34">
      <c r="G64" t="s">
        <v>106</v>
      </c>
      <c r="H64" s="73">
        <v>0.62</v>
      </c>
      <c r="I64" s="46">
        <v>0</v>
      </c>
      <c r="J64" s="46">
        <v>2.2000000000000002</v>
      </c>
      <c r="K64" s="46">
        <v>52.870000000000005</v>
      </c>
      <c r="L64" s="46">
        <v>5.77</v>
      </c>
      <c r="M64" s="74">
        <v>0</v>
      </c>
      <c r="N64" s="73">
        <v>0</v>
      </c>
      <c r="O64" s="46">
        <v>175</v>
      </c>
      <c r="P64" s="46">
        <v>0</v>
      </c>
      <c r="Q64" s="46">
        <v>0</v>
      </c>
      <c r="R64" s="46">
        <v>0</v>
      </c>
      <c r="S64" s="74">
        <v>0</v>
      </c>
      <c r="W64">
        <v>0.96</v>
      </c>
      <c r="X64">
        <v>4.8099999999999996</v>
      </c>
      <c r="Y64">
        <v>0.62</v>
      </c>
      <c r="Z64">
        <v>8.17</v>
      </c>
      <c r="AA64">
        <v>2.2000000000000002</v>
      </c>
      <c r="AB64">
        <v>0</v>
      </c>
      <c r="AC64">
        <v>100</v>
      </c>
      <c r="AD64">
        <v>75</v>
      </c>
      <c r="AE64">
        <v>0</v>
      </c>
      <c r="AF64">
        <v>0</v>
      </c>
      <c r="AG64">
        <v>15.86</v>
      </c>
      <c r="AH64">
        <v>28.84</v>
      </c>
    </row>
    <row r="65" spans="7:34">
      <c r="G65" t="s">
        <v>107</v>
      </c>
      <c r="H65" s="73">
        <v>0.62</v>
      </c>
      <c r="I65" s="46">
        <v>0</v>
      </c>
      <c r="J65" s="46">
        <v>2.2000000000000002</v>
      </c>
      <c r="K65" s="46">
        <v>52.870000000000005</v>
      </c>
      <c r="L65" s="46">
        <v>5.77</v>
      </c>
      <c r="M65" s="74">
        <v>0</v>
      </c>
      <c r="N65" s="73">
        <v>0</v>
      </c>
      <c r="O65" s="46">
        <v>175</v>
      </c>
      <c r="P65" s="46">
        <v>0</v>
      </c>
      <c r="Q65" s="46">
        <v>0</v>
      </c>
      <c r="R65" s="46">
        <v>0</v>
      </c>
      <c r="S65" s="74">
        <v>0</v>
      </c>
      <c r="W65">
        <v>0.96</v>
      </c>
      <c r="X65">
        <v>4.8099999999999996</v>
      </c>
      <c r="Y65">
        <v>0.62</v>
      </c>
      <c r="Z65">
        <v>8.17</v>
      </c>
      <c r="AA65">
        <v>2.2000000000000002</v>
      </c>
      <c r="AB65">
        <v>0</v>
      </c>
      <c r="AC65">
        <v>100</v>
      </c>
      <c r="AD65">
        <v>75</v>
      </c>
      <c r="AE65">
        <v>0</v>
      </c>
      <c r="AF65">
        <v>0</v>
      </c>
      <c r="AG65">
        <v>15.86</v>
      </c>
      <c r="AH65">
        <v>28.84</v>
      </c>
    </row>
    <row r="66" spans="7:34">
      <c r="G66" t="s">
        <v>108</v>
      </c>
      <c r="H66" s="73">
        <v>0.62</v>
      </c>
      <c r="I66" s="46">
        <v>0</v>
      </c>
      <c r="J66" s="46">
        <v>2.2000000000000002</v>
      </c>
      <c r="K66" s="46">
        <v>52.870000000000005</v>
      </c>
      <c r="L66" s="46">
        <v>5.77</v>
      </c>
      <c r="M66" s="74">
        <v>0</v>
      </c>
      <c r="N66" s="73">
        <v>0</v>
      </c>
      <c r="O66" s="46">
        <v>175</v>
      </c>
      <c r="P66" s="46">
        <v>0</v>
      </c>
      <c r="Q66" s="46">
        <v>0</v>
      </c>
      <c r="R66" s="46">
        <v>0</v>
      </c>
      <c r="S66" s="74">
        <v>0</v>
      </c>
      <c r="W66">
        <v>0.96</v>
      </c>
      <c r="X66">
        <v>4.8099999999999996</v>
      </c>
      <c r="Y66">
        <v>0.62</v>
      </c>
      <c r="Z66">
        <v>8.17</v>
      </c>
      <c r="AA66">
        <v>2.2000000000000002</v>
      </c>
      <c r="AB66">
        <v>0</v>
      </c>
      <c r="AC66">
        <v>100</v>
      </c>
      <c r="AD66">
        <v>75</v>
      </c>
      <c r="AE66">
        <v>0</v>
      </c>
      <c r="AF66">
        <v>0</v>
      </c>
      <c r="AG66">
        <v>15.86</v>
      </c>
      <c r="AH66">
        <v>28.84</v>
      </c>
    </row>
    <row r="67" spans="7:34">
      <c r="G67" t="s">
        <v>109</v>
      </c>
      <c r="H67" s="73">
        <v>0.48</v>
      </c>
      <c r="I67" s="46">
        <v>0</v>
      </c>
      <c r="J67" s="46">
        <v>2.2000000000000002</v>
      </c>
      <c r="K67" s="46">
        <v>47.68</v>
      </c>
      <c r="L67" s="46">
        <v>5.77</v>
      </c>
      <c r="M67" s="74">
        <v>0</v>
      </c>
      <c r="N67" s="73">
        <v>0</v>
      </c>
      <c r="O67" s="46">
        <v>175</v>
      </c>
      <c r="P67" s="46">
        <v>0</v>
      </c>
      <c r="Q67" s="46">
        <v>0</v>
      </c>
      <c r="R67" s="46">
        <v>0</v>
      </c>
      <c r="S67" s="74">
        <v>0</v>
      </c>
      <c r="W67">
        <v>0.96</v>
      </c>
      <c r="X67">
        <v>4.8099999999999996</v>
      </c>
      <c r="Y67">
        <v>0.48</v>
      </c>
      <c r="Z67">
        <v>8.17</v>
      </c>
      <c r="AA67">
        <v>2.2000000000000002</v>
      </c>
      <c r="AB67">
        <v>0</v>
      </c>
      <c r="AC67">
        <v>100</v>
      </c>
      <c r="AD67">
        <v>75</v>
      </c>
      <c r="AE67">
        <v>0</v>
      </c>
      <c r="AF67">
        <v>0</v>
      </c>
      <c r="AG67">
        <v>15.86</v>
      </c>
      <c r="AH67">
        <v>23.65</v>
      </c>
    </row>
    <row r="68" spans="7:34">
      <c r="G68" t="s">
        <v>110</v>
      </c>
      <c r="H68" s="73">
        <v>0.48</v>
      </c>
      <c r="I68" s="46">
        <v>0</v>
      </c>
      <c r="J68" s="46">
        <v>2.2000000000000002</v>
      </c>
      <c r="K68" s="46">
        <v>39.31</v>
      </c>
      <c r="L68" s="46">
        <v>5.77</v>
      </c>
      <c r="M68" s="74">
        <v>0</v>
      </c>
      <c r="N68" s="73">
        <v>0</v>
      </c>
      <c r="O68" s="46">
        <v>175</v>
      </c>
      <c r="P68" s="46">
        <v>0</v>
      </c>
      <c r="Q68" s="46">
        <v>0</v>
      </c>
      <c r="R68" s="46">
        <v>0</v>
      </c>
      <c r="S68" s="74">
        <v>0</v>
      </c>
      <c r="W68">
        <v>0.96</v>
      </c>
      <c r="X68">
        <v>4.8099999999999996</v>
      </c>
      <c r="Y68">
        <v>0.48</v>
      </c>
      <c r="Z68">
        <v>8.17</v>
      </c>
      <c r="AA68">
        <v>2.2000000000000002</v>
      </c>
      <c r="AB68">
        <v>0</v>
      </c>
      <c r="AC68">
        <v>100</v>
      </c>
      <c r="AD68">
        <v>75</v>
      </c>
      <c r="AE68">
        <v>0</v>
      </c>
      <c r="AF68">
        <v>0</v>
      </c>
      <c r="AG68">
        <v>15.86</v>
      </c>
      <c r="AH68">
        <v>15.28</v>
      </c>
    </row>
    <row r="69" spans="7:34">
      <c r="G69" t="s">
        <v>111</v>
      </c>
      <c r="H69" s="73">
        <v>0.48</v>
      </c>
      <c r="I69" s="46">
        <v>0</v>
      </c>
      <c r="J69" s="46">
        <v>2.2000000000000002</v>
      </c>
      <c r="K69" s="46">
        <v>31.05</v>
      </c>
      <c r="L69" s="46">
        <v>5.77</v>
      </c>
      <c r="M69" s="74">
        <v>0</v>
      </c>
      <c r="N69" s="73">
        <v>0</v>
      </c>
      <c r="O69" s="46">
        <v>175</v>
      </c>
      <c r="P69" s="46">
        <v>0</v>
      </c>
      <c r="Q69" s="46">
        <v>0</v>
      </c>
      <c r="R69" s="46">
        <v>0</v>
      </c>
      <c r="S69" s="74">
        <v>0</v>
      </c>
      <c r="W69">
        <v>0.96</v>
      </c>
      <c r="X69">
        <v>4.8099999999999996</v>
      </c>
      <c r="Y69">
        <v>0.48</v>
      </c>
      <c r="Z69">
        <v>8.17</v>
      </c>
      <c r="AA69">
        <v>2.2000000000000002</v>
      </c>
      <c r="AB69">
        <v>0</v>
      </c>
      <c r="AC69">
        <v>100</v>
      </c>
      <c r="AD69">
        <v>75</v>
      </c>
      <c r="AE69">
        <v>0</v>
      </c>
      <c r="AF69">
        <v>0</v>
      </c>
      <c r="AG69">
        <v>15.86</v>
      </c>
      <c r="AH69">
        <v>7.02</v>
      </c>
    </row>
    <row r="70" spans="7:34">
      <c r="G70" t="s">
        <v>112</v>
      </c>
      <c r="H70" s="73">
        <v>0.48</v>
      </c>
      <c r="I70" s="46">
        <v>0</v>
      </c>
      <c r="J70" s="46">
        <v>2.2000000000000002</v>
      </c>
      <c r="K70" s="46">
        <v>22.490000000000002</v>
      </c>
      <c r="L70" s="46">
        <v>5.77</v>
      </c>
      <c r="M70" s="74">
        <v>0</v>
      </c>
      <c r="N70" s="73">
        <v>0</v>
      </c>
      <c r="O70" s="46">
        <v>175</v>
      </c>
      <c r="P70" s="46">
        <v>0</v>
      </c>
      <c r="Q70" s="46">
        <v>0</v>
      </c>
      <c r="R70" s="46">
        <v>0</v>
      </c>
      <c r="S70" s="74">
        <v>0</v>
      </c>
      <c r="W70">
        <v>0.96</v>
      </c>
      <c r="X70">
        <v>4.8099999999999996</v>
      </c>
      <c r="Y70">
        <v>0.48</v>
      </c>
      <c r="Z70">
        <v>8.17</v>
      </c>
      <c r="AA70">
        <v>2.2000000000000002</v>
      </c>
      <c r="AB70">
        <v>0</v>
      </c>
      <c r="AC70">
        <v>100</v>
      </c>
      <c r="AD70">
        <v>75</v>
      </c>
      <c r="AE70">
        <v>0</v>
      </c>
      <c r="AF70">
        <v>0</v>
      </c>
      <c r="AG70">
        <v>14.32</v>
      </c>
      <c r="AH70">
        <v>0</v>
      </c>
    </row>
    <row r="71" spans="7:34">
      <c r="G71" t="s">
        <v>113</v>
      </c>
      <c r="H71" s="73">
        <v>0.48</v>
      </c>
      <c r="I71" s="46">
        <v>0</v>
      </c>
      <c r="J71" s="46">
        <v>2.2999999999999998</v>
      </c>
      <c r="K71" s="46">
        <v>0</v>
      </c>
      <c r="L71" s="46">
        <v>5.77</v>
      </c>
      <c r="M71" s="74">
        <v>0</v>
      </c>
      <c r="N71" s="73">
        <v>0</v>
      </c>
      <c r="O71" s="46">
        <v>175</v>
      </c>
      <c r="P71" s="46">
        <v>0</v>
      </c>
      <c r="Q71" s="46">
        <v>0</v>
      </c>
      <c r="R71" s="46">
        <v>0</v>
      </c>
      <c r="S71" s="74">
        <v>0</v>
      </c>
      <c r="W71">
        <v>0.96</v>
      </c>
      <c r="X71">
        <v>4.8099999999999996</v>
      </c>
      <c r="Y71">
        <v>0.48</v>
      </c>
      <c r="Z71">
        <v>0</v>
      </c>
      <c r="AA71">
        <v>2.2999999999999998</v>
      </c>
      <c r="AB71">
        <v>0</v>
      </c>
      <c r="AC71">
        <v>100</v>
      </c>
      <c r="AD71">
        <v>75</v>
      </c>
      <c r="AE71">
        <v>0</v>
      </c>
      <c r="AF71">
        <v>0</v>
      </c>
      <c r="AG71">
        <v>0</v>
      </c>
      <c r="AH71">
        <v>0</v>
      </c>
    </row>
    <row r="72" spans="7:34">
      <c r="G72" t="s">
        <v>114</v>
      </c>
      <c r="H72" s="73">
        <v>0.48</v>
      </c>
      <c r="I72" s="46">
        <v>0</v>
      </c>
      <c r="J72" s="46">
        <v>2.2999999999999998</v>
      </c>
      <c r="K72" s="46">
        <v>0</v>
      </c>
      <c r="L72" s="46">
        <v>5.77</v>
      </c>
      <c r="M72" s="74">
        <v>0</v>
      </c>
      <c r="N72" s="73">
        <v>0</v>
      </c>
      <c r="O72" s="46">
        <v>175</v>
      </c>
      <c r="P72" s="46">
        <v>0</v>
      </c>
      <c r="Q72" s="46">
        <v>0</v>
      </c>
      <c r="R72" s="46">
        <v>0</v>
      </c>
      <c r="S72" s="74">
        <v>0</v>
      </c>
      <c r="W72">
        <v>0.96</v>
      </c>
      <c r="X72">
        <v>4.8099999999999996</v>
      </c>
      <c r="Y72">
        <v>0.48</v>
      </c>
      <c r="Z72">
        <v>0</v>
      </c>
      <c r="AA72">
        <v>2.2999999999999998</v>
      </c>
      <c r="AB72">
        <v>0</v>
      </c>
      <c r="AC72">
        <v>100</v>
      </c>
      <c r="AD72">
        <v>75</v>
      </c>
      <c r="AE72">
        <v>0</v>
      </c>
      <c r="AF72">
        <v>0</v>
      </c>
      <c r="AG72">
        <v>0</v>
      </c>
      <c r="AH72">
        <v>0</v>
      </c>
    </row>
    <row r="73" spans="7:34">
      <c r="G73" t="s">
        <v>115</v>
      </c>
      <c r="H73" s="73">
        <v>0.48</v>
      </c>
      <c r="I73" s="46">
        <v>0</v>
      </c>
      <c r="J73" s="46">
        <v>2.2999999999999998</v>
      </c>
      <c r="K73" s="46">
        <v>0</v>
      </c>
      <c r="L73" s="46">
        <v>5.77</v>
      </c>
      <c r="M73" s="74">
        <v>0</v>
      </c>
      <c r="N73" s="73">
        <v>0</v>
      </c>
      <c r="O73" s="46">
        <v>175</v>
      </c>
      <c r="P73" s="46">
        <v>0</v>
      </c>
      <c r="Q73" s="46">
        <v>0</v>
      </c>
      <c r="R73" s="46">
        <v>0</v>
      </c>
      <c r="S73" s="74">
        <v>0</v>
      </c>
      <c r="W73">
        <v>0.96</v>
      </c>
      <c r="X73">
        <v>4.8099999999999996</v>
      </c>
      <c r="Y73">
        <v>0.48</v>
      </c>
      <c r="Z73">
        <v>0</v>
      </c>
      <c r="AA73">
        <v>2.2999999999999998</v>
      </c>
      <c r="AB73">
        <v>0</v>
      </c>
      <c r="AC73">
        <v>100</v>
      </c>
      <c r="AD73">
        <v>75</v>
      </c>
      <c r="AE73">
        <v>0</v>
      </c>
      <c r="AF73">
        <v>0</v>
      </c>
      <c r="AG73">
        <v>0</v>
      </c>
      <c r="AH73">
        <v>0</v>
      </c>
    </row>
    <row r="74" spans="7:34">
      <c r="G74" t="s">
        <v>116</v>
      </c>
      <c r="H74" s="73">
        <v>0.48</v>
      </c>
      <c r="I74" s="46">
        <v>0</v>
      </c>
      <c r="J74" s="46">
        <v>2.2999999999999998</v>
      </c>
      <c r="K74" s="46">
        <v>0</v>
      </c>
      <c r="L74" s="46">
        <v>5.77</v>
      </c>
      <c r="M74" s="74">
        <v>0</v>
      </c>
      <c r="N74" s="73">
        <v>0</v>
      </c>
      <c r="O74" s="46">
        <v>175</v>
      </c>
      <c r="P74" s="46">
        <v>0</v>
      </c>
      <c r="Q74" s="46">
        <v>0</v>
      </c>
      <c r="R74" s="46">
        <v>0</v>
      </c>
      <c r="S74" s="74">
        <v>0</v>
      </c>
      <c r="W74">
        <v>0.96</v>
      </c>
      <c r="X74">
        <v>4.8099999999999996</v>
      </c>
      <c r="Y74">
        <v>0.48</v>
      </c>
      <c r="Z74">
        <v>0</v>
      </c>
      <c r="AA74">
        <v>2.2999999999999998</v>
      </c>
      <c r="AB74">
        <v>0</v>
      </c>
      <c r="AC74">
        <v>100</v>
      </c>
      <c r="AD74">
        <v>75</v>
      </c>
      <c r="AE74">
        <v>0</v>
      </c>
      <c r="AF74">
        <v>0</v>
      </c>
      <c r="AG74">
        <v>0</v>
      </c>
      <c r="AH74">
        <v>0</v>
      </c>
    </row>
    <row r="75" spans="7:34">
      <c r="G75" t="s">
        <v>117</v>
      </c>
      <c r="H75" s="73">
        <v>0.53</v>
      </c>
      <c r="I75" s="46">
        <v>0</v>
      </c>
      <c r="J75" s="46">
        <v>2.2999999999999998</v>
      </c>
      <c r="K75" s="46">
        <v>0</v>
      </c>
      <c r="L75" s="46">
        <v>5.77</v>
      </c>
      <c r="M75" s="74">
        <v>0</v>
      </c>
      <c r="N75" s="73">
        <v>80</v>
      </c>
      <c r="O75" s="46">
        <v>175</v>
      </c>
      <c r="P75" s="46">
        <v>0</v>
      </c>
      <c r="Q75" s="46">
        <v>0</v>
      </c>
      <c r="R75" s="46">
        <v>0</v>
      </c>
      <c r="S75" s="74">
        <v>0</v>
      </c>
      <c r="W75">
        <v>0.96</v>
      </c>
      <c r="X75">
        <v>4.8099999999999996</v>
      </c>
      <c r="Y75">
        <v>0.53</v>
      </c>
      <c r="Z75">
        <v>0</v>
      </c>
      <c r="AA75">
        <v>2.2999999999999998</v>
      </c>
      <c r="AB75">
        <v>0</v>
      </c>
      <c r="AC75">
        <v>100</v>
      </c>
      <c r="AD75">
        <v>75</v>
      </c>
      <c r="AE75">
        <v>25</v>
      </c>
      <c r="AF75">
        <v>55</v>
      </c>
      <c r="AG75">
        <v>0</v>
      </c>
      <c r="AH75">
        <v>0</v>
      </c>
    </row>
    <row r="76" spans="7:34">
      <c r="G76" t="s">
        <v>118</v>
      </c>
      <c r="H76" s="73">
        <v>0.53</v>
      </c>
      <c r="I76" s="46">
        <v>0</v>
      </c>
      <c r="J76" s="46">
        <v>2.2999999999999998</v>
      </c>
      <c r="K76" s="46">
        <v>0</v>
      </c>
      <c r="L76" s="46">
        <v>5.77</v>
      </c>
      <c r="M76" s="74">
        <v>0</v>
      </c>
      <c r="N76" s="73">
        <v>80</v>
      </c>
      <c r="O76" s="46">
        <v>175</v>
      </c>
      <c r="P76" s="46">
        <v>0</v>
      </c>
      <c r="Q76" s="46">
        <v>0</v>
      </c>
      <c r="R76" s="46">
        <v>0</v>
      </c>
      <c r="S76" s="74">
        <v>0</v>
      </c>
      <c r="W76">
        <v>0.96</v>
      </c>
      <c r="X76">
        <v>4.8099999999999996</v>
      </c>
      <c r="Y76">
        <v>0.53</v>
      </c>
      <c r="Z76">
        <v>0</v>
      </c>
      <c r="AA76">
        <v>2.2999999999999998</v>
      </c>
      <c r="AB76">
        <v>0</v>
      </c>
      <c r="AC76">
        <v>100</v>
      </c>
      <c r="AD76">
        <v>75</v>
      </c>
      <c r="AE76">
        <v>25</v>
      </c>
      <c r="AF76">
        <v>55</v>
      </c>
      <c r="AG76">
        <v>0</v>
      </c>
      <c r="AH76">
        <v>0</v>
      </c>
    </row>
    <row r="77" spans="7:34">
      <c r="G77" t="s">
        <v>119</v>
      </c>
      <c r="H77" s="73">
        <v>0.53</v>
      </c>
      <c r="I77" s="46">
        <v>0</v>
      </c>
      <c r="J77" s="46">
        <v>2.2999999999999998</v>
      </c>
      <c r="K77" s="46">
        <v>0</v>
      </c>
      <c r="L77" s="46">
        <v>5.77</v>
      </c>
      <c r="M77" s="74">
        <v>0</v>
      </c>
      <c r="N77" s="73">
        <v>80</v>
      </c>
      <c r="O77" s="46">
        <v>175</v>
      </c>
      <c r="P77" s="46">
        <v>0</v>
      </c>
      <c r="Q77" s="46">
        <v>0</v>
      </c>
      <c r="R77" s="46">
        <v>0</v>
      </c>
      <c r="S77" s="74">
        <v>0</v>
      </c>
      <c r="W77">
        <v>0.96</v>
      </c>
      <c r="X77">
        <v>4.8099999999999996</v>
      </c>
      <c r="Y77">
        <v>0.53</v>
      </c>
      <c r="Z77">
        <v>0</v>
      </c>
      <c r="AA77">
        <v>2.2999999999999998</v>
      </c>
      <c r="AB77">
        <v>0</v>
      </c>
      <c r="AC77">
        <v>100</v>
      </c>
      <c r="AD77">
        <v>75</v>
      </c>
      <c r="AE77">
        <v>25</v>
      </c>
      <c r="AF77">
        <v>55</v>
      </c>
      <c r="AG77">
        <v>0</v>
      </c>
      <c r="AH77">
        <v>0</v>
      </c>
    </row>
    <row r="78" spans="7:34">
      <c r="G78" t="s">
        <v>120</v>
      </c>
      <c r="H78" s="73">
        <v>0.53</v>
      </c>
      <c r="I78" s="46">
        <v>0</v>
      </c>
      <c r="J78" s="46">
        <v>2.2999999999999998</v>
      </c>
      <c r="K78" s="46">
        <v>0</v>
      </c>
      <c r="L78" s="46">
        <v>5.77</v>
      </c>
      <c r="M78" s="74">
        <v>0</v>
      </c>
      <c r="N78" s="73">
        <v>80</v>
      </c>
      <c r="O78" s="46">
        <v>175</v>
      </c>
      <c r="P78" s="46">
        <v>0</v>
      </c>
      <c r="Q78" s="46">
        <v>0</v>
      </c>
      <c r="R78" s="46">
        <v>0</v>
      </c>
      <c r="S78" s="74">
        <v>0</v>
      </c>
      <c r="W78">
        <v>0.96</v>
      </c>
      <c r="X78">
        <v>4.8099999999999996</v>
      </c>
      <c r="Y78">
        <v>0.53</v>
      </c>
      <c r="Z78">
        <v>0</v>
      </c>
      <c r="AA78">
        <v>2.2999999999999998</v>
      </c>
      <c r="AB78">
        <v>0</v>
      </c>
      <c r="AC78">
        <v>100</v>
      </c>
      <c r="AD78">
        <v>75</v>
      </c>
      <c r="AE78">
        <v>25</v>
      </c>
      <c r="AF78">
        <v>55</v>
      </c>
      <c r="AG78">
        <v>0</v>
      </c>
      <c r="AH78">
        <v>0</v>
      </c>
    </row>
    <row r="79" spans="7:34">
      <c r="G79" t="s">
        <v>121</v>
      </c>
      <c r="H79" s="73">
        <v>0.53</v>
      </c>
      <c r="I79" s="46">
        <v>0</v>
      </c>
      <c r="J79" s="46">
        <v>2.2999999999999998</v>
      </c>
      <c r="K79" s="46">
        <v>0</v>
      </c>
      <c r="L79" s="46">
        <v>5.77</v>
      </c>
      <c r="M79" s="74">
        <v>0</v>
      </c>
      <c r="N79" s="73">
        <v>80</v>
      </c>
      <c r="O79" s="46">
        <v>175</v>
      </c>
      <c r="P79" s="46">
        <v>0</v>
      </c>
      <c r="Q79" s="46">
        <v>0</v>
      </c>
      <c r="R79" s="46">
        <v>0</v>
      </c>
      <c r="S79" s="74">
        <v>0</v>
      </c>
      <c r="W79">
        <v>0.96</v>
      </c>
      <c r="X79">
        <v>4.8099999999999996</v>
      </c>
      <c r="Y79">
        <v>0.53</v>
      </c>
      <c r="Z79">
        <v>0</v>
      </c>
      <c r="AA79">
        <v>2.2999999999999998</v>
      </c>
      <c r="AB79">
        <v>0</v>
      </c>
      <c r="AC79">
        <v>100</v>
      </c>
      <c r="AD79">
        <v>75</v>
      </c>
      <c r="AE79">
        <v>25</v>
      </c>
      <c r="AF79">
        <v>55</v>
      </c>
      <c r="AG79">
        <v>0</v>
      </c>
      <c r="AH79">
        <v>0</v>
      </c>
    </row>
    <row r="80" spans="7:34">
      <c r="G80" t="s">
        <v>122</v>
      </c>
      <c r="H80" s="73">
        <v>0.53</v>
      </c>
      <c r="I80" s="46">
        <v>0</v>
      </c>
      <c r="J80" s="46">
        <v>2.2999999999999998</v>
      </c>
      <c r="K80" s="46">
        <v>0</v>
      </c>
      <c r="L80" s="46">
        <v>5.77</v>
      </c>
      <c r="M80" s="74">
        <v>0</v>
      </c>
      <c r="N80" s="73">
        <v>80</v>
      </c>
      <c r="O80" s="46">
        <v>175</v>
      </c>
      <c r="P80" s="46">
        <v>0</v>
      </c>
      <c r="Q80" s="46">
        <v>0</v>
      </c>
      <c r="R80" s="46">
        <v>0</v>
      </c>
      <c r="S80" s="74">
        <v>0</v>
      </c>
      <c r="W80">
        <v>0.96</v>
      </c>
      <c r="X80">
        <v>4.8099999999999996</v>
      </c>
      <c r="Y80">
        <v>0.53</v>
      </c>
      <c r="Z80">
        <v>0</v>
      </c>
      <c r="AA80">
        <v>2.2999999999999998</v>
      </c>
      <c r="AB80">
        <v>0</v>
      </c>
      <c r="AC80">
        <v>100</v>
      </c>
      <c r="AD80">
        <v>75</v>
      </c>
      <c r="AE80">
        <v>25</v>
      </c>
      <c r="AF80">
        <v>55</v>
      </c>
      <c r="AG80">
        <v>0</v>
      </c>
      <c r="AH80">
        <v>0</v>
      </c>
    </row>
    <row r="81" spans="7:34">
      <c r="G81" t="s">
        <v>123</v>
      </c>
      <c r="H81" s="73">
        <v>0.53</v>
      </c>
      <c r="I81" s="46">
        <v>0</v>
      </c>
      <c r="J81" s="46">
        <v>2.2999999999999998</v>
      </c>
      <c r="K81" s="46">
        <v>0</v>
      </c>
      <c r="L81" s="46">
        <v>5.77</v>
      </c>
      <c r="M81" s="74">
        <v>0</v>
      </c>
      <c r="N81" s="73">
        <v>80</v>
      </c>
      <c r="O81" s="46">
        <v>175</v>
      </c>
      <c r="P81" s="46">
        <v>0</v>
      </c>
      <c r="Q81" s="46">
        <v>0</v>
      </c>
      <c r="R81" s="46">
        <v>0</v>
      </c>
      <c r="S81" s="74">
        <v>0</v>
      </c>
      <c r="W81">
        <v>0.96</v>
      </c>
      <c r="X81">
        <v>4.8099999999999996</v>
      </c>
      <c r="Y81">
        <v>0.53</v>
      </c>
      <c r="Z81">
        <v>0</v>
      </c>
      <c r="AA81">
        <v>2.2999999999999998</v>
      </c>
      <c r="AB81">
        <v>0</v>
      </c>
      <c r="AC81">
        <v>100</v>
      </c>
      <c r="AD81">
        <v>75</v>
      </c>
      <c r="AE81">
        <v>25</v>
      </c>
      <c r="AF81">
        <v>55</v>
      </c>
      <c r="AG81">
        <v>0</v>
      </c>
      <c r="AH81">
        <v>0</v>
      </c>
    </row>
    <row r="82" spans="7:34">
      <c r="G82" t="s">
        <v>124</v>
      </c>
      <c r="H82" s="73">
        <v>0.53</v>
      </c>
      <c r="I82" s="46">
        <v>0</v>
      </c>
      <c r="J82" s="46">
        <v>2.2999999999999998</v>
      </c>
      <c r="K82" s="46">
        <v>0</v>
      </c>
      <c r="L82" s="46">
        <v>5.77</v>
      </c>
      <c r="M82" s="74">
        <v>0</v>
      </c>
      <c r="N82" s="73">
        <v>80</v>
      </c>
      <c r="O82" s="46">
        <v>175</v>
      </c>
      <c r="P82" s="46">
        <v>0</v>
      </c>
      <c r="Q82" s="46">
        <v>0</v>
      </c>
      <c r="R82" s="46">
        <v>0</v>
      </c>
      <c r="S82" s="74">
        <v>0</v>
      </c>
      <c r="W82">
        <v>0.96</v>
      </c>
      <c r="X82">
        <v>4.8099999999999996</v>
      </c>
      <c r="Y82">
        <v>0.53</v>
      </c>
      <c r="Z82">
        <v>0</v>
      </c>
      <c r="AA82">
        <v>2.2999999999999998</v>
      </c>
      <c r="AB82">
        <v>0</v>
      </c>
      <c r="AC82">
        <v>100</v>
      </c>
      <c r="AD82">
        <v>75</v>
      </c>
      <c r="AE82">
        <v>25</v>
      </c>
      <c r="AF82">
        <v>55</v>
      </c>
      <c r="AG82">
        <v>0</v>
      </c>
      <c r="AH82">
        <v>0</v>
      </c>
    </row>
    <row r="83" spans="7:34">
      <c r="G83" t="s">
        <v>125</v>
      </c>
      <c r="H83" s="73">
        <v>0.53</v>
      </c>
      <c r="I83" s="46">
        <v>0</v>
      </c>
      <c r="J83" s="46">
        <v>2.2000000000000002</v>
      </c>
      <c r="K83" s="46">
        <v>0</v>
      </c>
      <c r="L83" s="46">
        <v>5.77</v>
      </c>
      <c r="M83" s="74">
        <v>0</v>
      </c>
      <c r="N83" s="73">
        <v>80</v>
      </c>
      <c r="O83" s="46">
        <v>75</v>
      </c>
      <c r="P83" s="46">
        <v>0</v>
      </c>
      <c r="Q83" s="46">
        <v>0</v>
      </c>
      <c r="R83" s="46">
        <v>0</v>
      </c>
      <c r="S83" s="74">
        <v>0</v>
      </c>
      <c r="W83">
        <v>0.96</v>
      </c>
      <c r="X83">
        <v>4.8099999999999996</v>
      </c>
      <c r="Y83">
        <v>0.53</v>
      </c>
      <c r="Z83">
        <v>0</v>
      </c>
      <c r="AA83">
        <v>2.2000000000000002</v>
      </c>
      <c r="AB83">
        <v>0</v>
      </c>
      <c r="AC83">
        <v>0</v>
      </c>
      <c r="AD83">
        <v>75</v>
      </c>
      <c r="AE83">
        <v>25</v>
      </c>
      <c r="AF83">
        <v>55</v>
      </c>
      <c r="AG83">
        <v>0</v>
      </c>
      <c r="AH83">
        <v>0</v>
      </c>
    </row>
    <row r="84" spans="7:34">
      <c r="G84" t="s">
        <v>126</v>
      </c>
      <c r="H84" s="73">
        <v>0.53</v>
      </c>
      <c r="I84" s="46">
        <v>0</v>
      </c>
      <c r="J84" s="46">
        <v>2.2000000000000002</v>
      </c>
      <c r="K84" s="46">
        <v>0</v>
      </c>
      <c r="L84" s="46">
        <v>5.77</v>
      </c>
      <c r="M84" s="74">
        <v>0</v>
      </c>
      <c r="N84" s="73">
        <v>80</v>
      </c>
      <c r="O84" s="46">
        <v>75</v>
      </c>
      <c r="P84" s="46">
        <v>0</v>
      </c>
      <c r="Q84" s="46">
        <v>0</v>
      </c>
      <c r="R84" s="46">
        <v>0</v>
      </c>
      <c r="S84" s="74">
        <v>0</v>
      </c>
      <c r="W84">
        <v>0.96</v>
      </c>
      <c r="X84">
        <v>4.8099999999999996</v>
      </c>
      <c r="Y84">
        <v>0.53</v>
      </c>
      <c r="Z84">
        <v>0</v>
      </c>
      <c r="AA84">
        <v>2.2000000000000002</v>
      </c>
      <c r="AB84">
        <v>0</v>
      </c>
      <c r="AC84">
        <v>0</v>
      </c>
      <c r="AD84">
        <v>75</v>
      </c>
      <c r="AE84">
        <v>25</v>
      </c>
      <c r="AF84">
        <v>55</v>
      </c>
      <c r="AG84">
        <v>0</v>
      </c>
      <c r="AH84">
        <v>0</v>
      </c>
    </row>
    <row r="85" spans="7:34">
      <c r="G85" t="s">
        <v>127</v>
      </c>
      <c r="H85" s="73">
        <v>0.53</v>
      </c>
      <c r="I85" s="46">
        <v>0</v>
      </c>
      <c r="J85" s="46">
        <v>2.2000000000000002</v>
      </c>
      <c r="K85" s="46">
        <v>0</v>
      </c>
      <c r="L85" s="46">
        <v>5.77</v>
      </c>
      <c r="M85" s="74">
        <v>0</v>
      </c>
      <c r="N85" s="73">
        <v>80</v>
      </c>
      <c r="O85" s="46">
        <v>75</v>
      </c>
      <c r="P85" s="46">
        <v>0</v>
      </c>
      <c r="Q85" s="46">
        <v>0</v>
      </c>
      <c r="R85" s="46">
        <v>0</v>
      </c>
      <c r="S85" s="74">
        <v>0</v>
      </c>
      <c r="W85">
        <v>0.96</v>
      </c>
      <c r="X85">
        <v>4.8099999999999996</v>
      </c>
      <c r="Y85">
        <v>0.53</v>
      </c>
      <c r="Z85">
        <v>0</v>
      </c>
      <c r="AA85">
        <v>2.2000000000000002</v>
      </c>
      <c r="AB85">
        <v>0</v>
      </c>
      <c r="AC85">
        <v>0</v>
      </c>
      <c r="AD85">
        <v>75</v>
      </c>
      <c r="AE85">
        <v>25</v>
      </c>
      <c r="AF85">
        <v>55</v>
      </c>
      <c r="AG85">
        <v>0</v>
      </c>
      <c r="AH85">
        <v>0</v>
      </c>
    </row>
    <row r="86" spans="7:34">
      <c r="G86" t="s">
        <v>128</v>
      </c>
      <c r="H86" s="73">
        <v>0.53</v>
      </c>
      <c r="I86" s="46">
        <v>0</v>
      </c>
      <c r="J86" s="46">
        <v>2.2000000000000002</v>
      </c>
      <c r="K86" s="46">
        <v>0</v>
      </c>
      <c r="L86" s="46">
        <v>5.77</v>
      </c>
      <c r="M86" s="74">
        <v>0</v>
      </c>
      <c r="N86" s="73">
        <v>80</v>
      </c>
      <c r="O86" s="46">
        <v>75</v>
      </c>
      <c r="P86" s="46">
        <v>0</v>
      </c>
      <c r="Q86" s="46">
        <v>0</v>
      </c>
      <c r="R86" s="46">
        <v>0</v>
      </c>
      <c r="S86" s="74">
        <v>0</v>
      </c>
      <c r="W86">
        <v>0.96</v>
      </c>
      <c r="X86">
        <v>4.8099999999999996</v>
      </c>
      <c r="Y86">
        <v>0.53</v>
      </c>
      <c r="Z86">
        <v>0</v>
      </c>
      <c r="AA86">
        <v>2.2000000000000002</v>
      </c>
      <c r="AB86">
        <v>0</v>
      </c>
      <c r="AC86">
        <v>0</v>
      </c>
      <c r="AD86">
        <v>75</v>
      </c>
      <c r="AE86">
        <v>25</v>
      </c>
      <c r="AF86">
        <v>55</v>
      </c>
      <c r="AG86">
        <v>0</v>
      </c>
      <c r="AH86">
        <v>0</v>
      </c>
    </row>
    <row r="87" spans="7:34">
      <c r="G87" t="s">
        <v>129</v>
      </c>
      <c r="H87" s="73">
        <v>0.53</v>
      </c>
      <c r="I87" s="46">
        <v>0</v>
      </c>
      <c r="J87" s="46">
        <v>2.2000000000000002</v>
      </c>
      <c r="K87" s="46">
        <v>0</v>
      </c>
      <c r="L87" s="46">
        <v>5.77</v>
      </c>
      <c r="M87" s="74">
        <v>0</v>
      </c>
      <c r="N87" s="73">
        <v>80</v>
      </c>
      <c r="O87" s="46">
        <v>75</v>
      </c>
      <c r="P87" s="46">
        <v>0</v>
      </c>
      <c r="Q87" s="46">
        <v>0</v>
      </c>
      <c r="R87" s="46">
        <v>0</v>
      </c>
      <c r="S87" s="74">
        <v>0</v>
      </c>
      <c r="W87">
        <v>0.96</v>
      </c>
      <c r="X87">
        <v>4.8099999999999996</v>
      </c>
      <c r="Y87">
        <v>0.53</v>
      </c>
      <c r="Z87">
        <v>0</v>
      </c>
      <c r="AA87">
        <v>2.2000000000000002</v>
      </c>
      <c r="AB87">
        <v>0</v>
      </c>
      <c r="AC87">
        <v>0</v>
      </c>
      <c r="AD87">
        <v>75</v>
      </c>
      <c r="AE87">
        <v>25</v>
      </c>
      <c r="AF87">
        <v>55</v>
      </c>
      <c r="AG87">
        <v>0</v>
      </c>
      <c r="AH87">
        <v>0</v>
      </c>
    </row>
    <row r="88" spans="7:34">
      <c r="G88" t="s">
        <v>130</v>
      </c>
      <c r="H88" s="73">
        <v>0.53</v>
      </c>
      <c r="I88" s="46">
        <v>0</v>
      </c>
      <c r="J88" s="46">
        <v>2.2000000000000002</v>
      </c>
      <c r="K88" s="46">
        <v>0</v>
      </c>
      <c r="L88" s="46">
        <v>5.77</v>
      </c>
      <c r="M88" s="74">
        <v>0</v>
      </c>
      <c r="N88" s="73">
        <v>80</v>
      </c>
      <c r="O88" s="46">
        <v>75</v>
      </c>
      <c r="P88" s="46">
        <v>0</v>
      </c>
      <c r="Q88" s="46">
        <v>0</v>
      </c>
      <c r="R88" s="46">
        <v>0</v>
      </c>
      <c r="S88" s="74">
        <v>0</v>
      </c>
      <c r="W88">
        <v>0.96</v>
      </c>
      <c r="X88">
        <v>4.8099999999999996</v>
      </c>
      <c r="Y88">
        <v>0.53</v>
      </c>
      <c r="Z88">
        <v>0</v>
      </c>
      <c r="AA88">
        <v>2.2000000000000002</v>
      </c>
      <c r="AB88">
        <v>0</v>
      </c>
      <c r="AC88">
        <v>0</v>
      </c>
      <c r="AD88">
        <v>75</v>
      </c>
      <c r="AE88">
        <v>25</v>
      </c>
      <c r="AF88">
        <v>55</v>
      </c>
      <c r="AG88">
        <v>0</v>
      </c>
      <c r="AH88">
        <v>0</v>
      </c>
    </row>
    <row r="89" spans="7:34">
      <c r="G89" t="s">
        <v>131</v>
      </c>
      <c r="H89" s="73">
        <v>0.53</v>
      </c>
      <c r="I89" s="46">
        <v>0</v>
      </c>
      <c r="J89" s="46">
        <v>2.2000000000000002</v>
      </c>
      <c r="K89" s="46">
        <v>0</v>
      </c>
      <c r="L89" s="46">
        <v>5.77</v>
      </c>
      <c r="M89" s="74">
        <v>0</v>
      </c>
      <c r="N89" s="73">
        <v>80</v>
      </c>
      <c r="O89" s="46">
        <v>75</v>
      </c>
      <c r="P89" s="46">
        <v>0</v>
      </c>
      <c r="Q89" s="46">
        <v>0</v>
      </c>
      <c r="R89" s="46">
        <v>0</v>
      </c>
      <c r="S89" s="74">
        <v>0</v>
      </c>
      <c r="W89">
        <v>0.96</v>
      </c>
      <c r="X89">
        <v>4.8099999999999996</v>
      </c>
      <c r="Y89">
        <v>0.53</v>
      </c>
      <c r="Z89">
        <v>0</v>
      </c>
      <c r="AA89">
        <v>2.2000000000000002</v>
      </c>
      <c r="AB89">
        <v>0</v>
      </c>
      <c r="AC89">
        <v>0</v>
      </c>
      <c r="AD89">
        <v>75</v>
      </c>
      <c r="AE89">
        <v>25</v>
      </c>
      <c r="AF89">
        <v>55</v>
      </c>
      <c r="AG89">
        <v>0</v>
      </c>
      <c r="AH89">
        <v>0</v>
      </c>
    </row>
    <row r="90" spans="7:34">
      <c r="G90" t="s">
        <v>132</v>
      </c>
      <c r="H90" s="73">
        <v>0.53</v>
      </c>
      <c r="I90" s="46">
        <v>0</v>
      </c>
      <c r="J90" s="46">
        <v>2.2000000000000002</v>
      </c>
      <c r="K90" s="46">
        <v>0</v>
      </c>
      <c r="L90" s="46">
        <v>5.77</v>
      </c>
      <c r="M90" s="74">
        <v>0</v>
      </c>
      <c r="N90" s="73">
        <v>80</v>
      </c>
      <c r="O90" s="46">
        <v>75</v>
      </c>
      <c r="P90" s="46">
        <v>0</v>
      </c>
      <c r="Q90" s="46">
        <v>0</v>
      </c>
      <c r="R90" s="46">
        <v>0</v>
      </c>
      <c r="S90" s="74">
        <v>0</v>
      </c>
      <c r="W90">
        <v>0.96</v>
      </c>
      <c r="X90">
        <v>4.8099999999999996</v>
      </c>
      <c r="Y90">
        <v>0.53</v>
      </c>
      <c r="Z90">
        <v>0</v>
      </c>
      <c r="AA90">
        <v>2.2000000000000002</v>
      </c>
      <c r="AB90">
        <v>0</v>
      </c>
      <c r="AC90">
        <v>0</v>
      </c>
      <c r="AD90">
        <v>75</v>
      </c>
      <c r="AE90">
        <v>25</v>
      </c>
      <c r="AF90">
        <v>55</v>
      </c>
      <c r="AG90">
        <v>0</v>
      </c>
      <c r="AH90">
        <v>0</v>
      </c>
    </row>
    <row r="91" spans="7:34">
      <c r="G91" t="s">
        <v>133</v>
      </c>
      <c r="H91" s="73">
        <v>0.48</v>
      </c>
      <c r="I91" s="46">
        <v>0</v>
      </c>
      <c r="J91" s="46">
        <v>2.2000000000000002</v>
      </c>
      <c r="K91" s="46">
        <v>0</v>
      </c>
      <c r="L91" s="46">
        <v>5.77</v>
      </c>
      <c r="M91" s="74">
        <v>0</v>
      </c>
      <c r="N91" s="73">
        <v>55</v>
      </c>
      <c r="O91" s="46">
        <v>100.49</v>
      </c>
      <c r="P91" s="46">
        <v>0</v>
      </c>
      <c r="Q91" s="46">
        <v>0</v>
      </c>
      <c r="R91" s="46">
        <v>0</v>
      </c>
      <c r="S91" s="74">
        <v>0</v>
      </c>
      <c r="W91">
        <v>0.96</v>
      </c>
      <c r="X91">
        <v>4.8099999999999996</v>
      </c>
      <c r="Y91">
        <v>0.48</v>
      </c>
      <c r="Z91">
        <v>0</v>
      </c>
      <c r="AA91">
        <v>2.2000000000000002</v>
      </c>
      <c r="AB91">
        <v>25.49</v>
      </c>
      <c r="AC91">
        <v>0</v>
      </c>
      <c r="AD91">
        <v>75</v>
      </c>
      <c r="AE91">
        <v>0</v>
      </c>
      <c r="AF91">
        <v>55</v>
      </c>
      <c r="AG91">
        <v>0</v>
      </c>
      <c r="AH91">
        <v>0</v>
      </c>
    </row>
    <row r="92" spans="7:34">
      <c r="G92" t="s">
        <v>134</v>
      </c>
      <c r="H92" s="73">
        <v>0.48</v>
      </c>
      <c r="I92" s="46">
        <v>0</v>
      </c>
      <c r="J92" s="46">
        <v>2.2000000000000002</v>
      </c>
      <c r="K92" s="46">
        <v>0</v>
      </c>
      <c r="L92" s="46">
        <v>5.77</v>
      </c>
      <c r="M92" s="74">
        <v>0</v>
      </c>
      <c r="N92" s="73">
        <v>55</v>
      </c>
      <c r="O92" s="46">
        <v>100.49</v>
      </c>
      <c r="P92" s="46">
        <v>0</v>
      </c>
      <c r="Q92" s="46">
        <v>0</v>
      </c>
      <c r="R92" s="46">
        <v>0</v>
      </c>
      <c r="S92" s="74">
        <v>0</v>
      </c>
      <c r="W92">
        <v>0.96</v>
      </c>
      <c r="X92">
        <v>4.8099999999999996</v>
      </c>
      <c r="Y92">
        <v>0.48</v>
      </c>
      <c r="Z92">
        <v>0</v>
      </c>
      <c r="AA92">
        <v>2.2000000000000002</v>
      </c>
      <c r="AB92">
        <v>25.49</v>
      </c>
      <c r="AC92">
        <v>0</v>
      </c>
      <c r="AD92">
        <v>75</v>
      </c>
      <c r="AE92">
        <v>0</v>
      </c>
      <c r="AF92">
        <v>55</v>
      </c>
      <c r="AG92">
        <v>0</v>
      </c>
      <c r="AH92">
        <v>0</v>
      </c>
    </row>
    <row r="93" spans="7:34">
      <c r="G93" t="s">
        <v>135</v>
      </c>
      <c r="H93" s="73">
        <v>0.48</v>
      </c>
      <c r="I93" s="46">
        <v>0</v>
      </c>
      <c r="J93" s="46">
        <v>2.2000000000000002</v>
      </c>
      <c r="K93" s="46">
        <v>0</v>
      </c>
      <c r="L93" s="46">
        <v>5.77</v>
      </c>
      <c r="M93" s="74">
        <v>0</v>
      </c>
      <c r="N93" s="73">
        <v>55</v>
      </c>
      <c r="O93" s="46">
        <v>100.49</v>
      </c>
      <c r="P93" s="46">
        <v>0</v>
      </c>
      <c r="Q93" s="46">
        <v>0</v>
      </c>
      <c r="R93" s="46">
        <v>0</v>
      </c>
      <c r="S93" s="74">
        <v>0</v>
      </c>
      <c r="W93">
        <v>0.96</v>
      </c>
      <c r="X93">
        <v>4.8099999999999996</v>
      </c>
      <c r="Y93">
        <v>0.48</v>
      </c>
      <c r="Z93">
        <v>0</v>
      </c>
      <c r="AA93">
        <v>2.2000000000000002</v>
      </c>
      <c r="AB93">
        <v>25.49</v>
      </c>
      <c r="AC93">
        <v>0</v>
      </c>
      <c r="AD93">
        <v>75</v>
      </c>
      <c r="AE93">
        <v>0</v>
      </c>
      <c r="AF93">
        <v>55</v>
      </c>
      <c r="AG93">
        <v>0</v>
      </c>
      <c r="AH93">
        <v>0</v>
      </c>
    </row>
    <row r="94" spans="7:34">
      <c r="G94" t="s">
        <v>136</v>
      </c>
      <c r="H94" s="73">
        <v>0.48</v>
      </c>
      <c r="I94" s="46">
        <v>0</v>
      </c>
      <c r="J94" s="46">
        <v>2.2000000000000002</v>
      </c>
      <c r="K94" s="46">
        <v>0</v>
      </c>
      <c r="L94" s="46">
        <v>5.77</v>
      </c>
      <c r="M94" s="74">
        <v>0</v>
      </c>
      <c r="N94" s="73">
        <v>55</v>
      </c>
      <c r="O94" s="46">
        <v>100.49</v>
      </c>
      <c r="P94" s="46">
        <v>0</v>
      </c>
      <c r="Q94" s="46">
        <v>0</v>
      </c>
      <c r="R94" s="46">
        <v>0</v>
      </c>
      <c r="S94" s="74">
        <v>0</v>
      </c>
      <c r="W94">
        <v>0.96</v>
      </c>
      <c r="X94">
        <v>4.8099999999999996</v>
      </c>
      <c r="Y94">
        <v>0.48</v>
      </c>
      <c r="Z94">
        <v>0</v>
      </c>
      <c r="AA94">
        <v>2.2000000000000002</v>
      </c>
      <c r="AB94">
        <v>25.49</v>
      </c>
      <c r="AC94">
        <v>0</v>
      </c>
      <c r="AD94">
        <v>75</v>
      </c>
      <c r="AE94">
        <v>0</v>
      </c>
      <c r="AF94">
        <v>55</v>
      </c>
      <c r="AG94">
        <v>0</v>
      </c>
      <c r="AH94">
        <v>0</v>
      </c>
    </row>
    <row r="95" spans="7:34">
      <c r="G95" t="s">
        <v>137</v>
      </c>
      <c r="H95" s="73">
        <v>0.43</v>
      </c>
      <c r="I95" s="46">
        <v>0</v>
      </c>
      <c r="J95" s="46">
        <v>2.2000000000000002</v>
      </c>
      <c r="K95" s="46">
        <v>0</v>
      </c>
      <c r="L95" s="46">
        <v>5.77</v>
      </c>
      <c r="M95" s="74">
        <v>0</v>
      </c>
      <c r="N95" s="73">
        <v>0</v>
      </c>
      <c r="O95" s="46">
        <v>100.49</v>
      </c>
      <c r="P95" s="46">
        <v>0</v>
      </c>
      <c r="Q95" s="46">
        <v>0</v>
      </c>
      <c r="R95" s="46">
        <v>0</v>
      </c>
      <c r="S95" s="74">
        <v>0</v>
      </c>
      <c r="W95">
        <v>0.96</v>
      </c>
      <c r="X95">
        <v>4.8099999999999996</v>
      </c>
      <c r="Y95">
        <v>0.43</v>
      </c>
      <c r="Z95">
        <v>0</v>
      </c>
      <c r="AA95">
        <v>2.2000000000000002</v>
      </c>
      <c r="AB95">
        <v>25.49</v>
      </c>
      <c r="AC95">
        <v>0</v>
      </c>
      <c r="AD95">
        <v>75</v>
      </c>
      <c r="AE95">
        <v>0</v>
      </c>
      <c r="AF95">
        <v>0</v>
      </c>
      <c r="AG95">
        <v>0</v>
      </c>
      <c r="AH95">
        <v>0</v>
      </c>
    </row>
    <row r="96" spans="7:34">
      <c r="G96" t="s">
        <v>138</v>
      </c>
      <c r="H96" s="73">
        <v>0.43</v>
      </c>
      <c r="I96" s="46">
        <v>0</v>
      </c>
      <c r="J96" s="46">
        <v>2.2000000000000002</v>
      </c>
      <c r="K96" s="46">
        <v>0</v>
      </c>
      <c r="L96" s="46">
        <v>5.77</v>
      </c>
      <c r="M96" s="74">
        <v>0</v>
      </c>
      <c r="N96" s="73">
        <v>0</v>
      </c>
      <c r="O96" s="46">
        <v>100.49</v>
      </c>
      <c r="P96" s="46">
        <v>0</v>
      </c>
      <c r="Q96" s="46">
        <v>0</v>
      </c>
      <c r="R96" s="46">
        <v>0</v>
      </c>
      <c r="S96" s="74">
        <v>0</v>
      </c>
      <c r="W96">
        <v>0.96</v>
      </c>
      <c r="X96">
        <v>4.8099999999999996</v>
      </c>
      <c r="Y96">
        <v>0.43</v>
      </c>
      <c r="Z96">
        <v>0</v>
      </c>
      <c r="AA96">
        <v>2.2000000000000002</v>
      </c>
      <c r="AB96">
        <v>25.49</v>
      </c>
      <c r="AC96">
        <v>0</v>
      </c>
      <c r="AD96">
        <v>75</v>
      </c>
      <c r="AE96">
        <v>0</v>
      </c>
      <c r="AF96">
        <v>0</v>
      </c>
      <c r="AG96">
        <v>0</v>
      </c>
      <c r="AH96">
        <v>0</v>
      </c>
    </row>
    <row r="97" spans="1:133">
      <c r="G97" t="s">
        <v>139</v>
      </c>
      <c r="H97" s="73">
        <v>0.43</v>
      </c>
      <c r="I97" s="46">
        <v>0</v>
      </c>
      <c r="J97" s="46">
        <v>2.2000000000000002</v>
      </c>
      <c r="K97" s="46">
        <v>0</v>
      </c>
      <c r="L97" s="46">
        <v>5.77</v>
      </c>
      <c r="M97" s="74">
        <v>0</v>
      </c>
      <c r="N97" s="73">
        <v>0</v>
      </c>
      <c r="O97" s="46">
        <v>100.49</v>
      </c>
      <c r="P97" s="46">
        <v>0</v>
      </c>
      <c r="Q97" s="46">
        <v>0</v>
      </c>
      <c r="R97" s="46">
        <v>0</v>
      </c>
      <c r="S97" s="74">
        <v>0</v>
      </c>
      <c r="W97">
        <v>0.96</v>
      </c>
      <c r="X97">
        <v>4.8099999999999996</v>
      </c>
      <c r="Y97">
        <v>0.43</v>
      </c>
      <c r="Z97">
        <v>0</v>
      </c>
      <c r="AA97">
        <v>2.2000000000000002</v>
      </c>
      <c r="AB97">
        <v>25.49</v>
      </c>
      <c r="AC97">
        <v>0</v>
      </c>
      <c r="AD97">
        <v>75</v>
      </c>
      <c r="AE97">
        <v>0</v>
      </c>
      <c r="AF97">
        <v>0</v>
      </c>
      <c r="AG97">
        <v>0</v>
      </c>
      <c r="AH97">
        <v>0</v>
      </c>
    </row>
    <row r="98" spans="1:133">
      <c r="G98" t="s">
        <v>140</v>
      </c>
      <c r="H98" s="73">
        <v>0.43</v>
      </c>
      <c r="I98" s="46">
        <v>0</v>
      </c>
      <c r="J98" s="46">
        <v>2.2000000000000002</v>
      </c>
      <c r="K98" s="46">
        <v>0</v>
      </c>
      <c r="L98" s="46">
        <v>5.77</v>
      </c>
      <c r="M98" s="74">
        <v>0</v>
      </c>
      <c r="N98" s="73">
        <v>0</v>
      </c>
      <c r="O98" s="46">
        <v>100.49</v>
      </c>
      <c r="P98" s="46">
        <v>0</v>
      </c>
      <c r="Q98" s="46">
        <v>0</v>
      </c>
      <c r="R98" s="46">
        <v>0</v>
      </c>
      <c r="S98" s="74">
        <v>0</v>
      </c>
      <c r="W98">
        <v>0.96</v>
      </c>
      <c r="X98">
        <v>4.8099999999999996</v>
      </c>
      <c r="Y98">
        <v>0.43</v>
      </c>
      <c r="Z98">
        <v>0</v>
      </c>
      <c r="AA98">
        <v>2.2000000000000002</v>
      </c>
      <c r="AB98">
        <v>25.49</v>
      </c>
      <c r="AC98">
        <v>0</v>
      </c>
      <c r="AD98">
        <v>75</v>
      </c>
      <c r="AE98">
        <v>0</v>
      </c>
      <c r="AF98">
        <v>0</v>
      </c>
      <c r="AG98">
        <v>0</v>
      </c>
      <c r="A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1.3159999999999991E-2</v>
      </c>
      <c r="I99" s="69">
        <f t="shared" ref="I99:BU99" si="1">SUM(I3:I98)/4000</f>
        <v>0</v>
      </c>
      <c r="J99" s="69">
        <f t="shared" si="1"/>
        <v>5.3499999999999971E-2</v>
      </c>
      <c r="K99" s="69">
        <f t="shared" si="1"/>
        <v>0.40522249999999982</v>
      </c>
      <c r="L99" s="69">
        <f t="shared" si="1"/>
        <v>0.13847999999999983</v>
      </c>
      <c r="M99" s="69">
        <f t="shared" si="1"/>
        <v>0</v>
      </c>
      <c r="N99" s="68">
        <f t="shared" si="1"/>
        <v>0.375</v>
      </c>
      <c r="O99" s="69">
        <f t="shared" si="1"/>
        <v>3.253919999999999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2.3039999999999967E-2</v>
      </c>
      <c r="X99">
        <f t="shared" si="1"/>
        <v>0.11544000000000004</v>
      </c>
      <c r="Y99">
        <f t="shared" si="1"/>
        <v>1.3159999999999991E-2</v>
      </c>
      <c r="Z99">
        <f t="shared" si="1"/>
        <v>6.535999999999996E-2</v>
      </c>
      <c r="AA99">
        <f t="shared" si="1"/>
        <v>5.3499999999999971E-2</v>
      </c>
      <c r="AB99">
        <f t="shared" si="1"/>
        <v>0.20392000000000005</v>
      </c>
      <c r="AC99">
        <f t="shared" si="1"/>
        <v>1.25</v>
      </c>
      <c r="AD99">
        <f t="shared" si="1"/>
        <v>1.8</v>
      </c>
      <c r="AE99">
        <f t="shared" si="1"/>
        <v>0.1</v>
      </c>
      <c r="AF99">
        <f t="shared" si="1"/>
        <v>0.27500000000000002</v>
      </c>
      <c r="AG99">
        <f t="shared" si="1"/>
        <v>0.12649500000000008</v>
      </c>
      <c r="AH99">
        <f t="shared" si="1"/>
        <v>0.21336750000000002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544</v>
      </c>
      <c r="AE100" t="s">
        <v>546</v>
      </c>
      <c r="AF100" t="s">
        <v>547</v>
      </c>
      <c r="AG100" t="s">
        <v>549</v>
      </c>
      <c r="AH100" t="s">
        <v>550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552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38.450000000000003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-20</v>
      </c>
      <c r="Q3" s="53">
        <v>0</v>
      </c>
      <c r="R3" s="53">
        <v>-2</v>
      </c>
      <c r="S3" s="72">
        <v>0</v>
      </c>
      <c r="T3" t="s">
        <v>552</v>
      </c>
      <c r="U3" s="73">
        <v>-22.7</v>
      </c>
      <c r="V3" s="74">
        <v>38.450000000000003</v>
      </c>
      <c r="W3">
        <v>38.450000000000003</v>
      </c>
      <c r="X3">
        <v>0</v>
      </c>
      <c r="Y3">
        <v>-0.7</v>
      </c>
      <c r="Z3">
        <v>-2</v>
      </c>
      <c r="AA3">
        <v>-20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31.72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-20</v>
      </c>
      <c r="Q4" s="46">
        <v>0</v>
      </c>
      <c r="R4" s="46">
        <v>-2.2999999999999998</v>
      </c>
      <c r="S4" s="74">
        <v>0</v>
      </c>
      <c r="U4" s="73">
        <v>-23</v>
      </c>
      <c r="V4" s="74">
        <v>31.72</v>
      </c>
      <c r="W4">
        <v>31.72</v>
      </c>
      <c r="X4">
        <v>0</v>
      </c>
      <c r="Y4">
        <v>-0.7</v>
      </c>
      <c r="Z4">
        <v>-2.2999999999999998</v>
      </c>
      <c r="AA4">
        <v>-20</v>
      </c>
    </row>
    <row r="5" spans="1:27">
      <c r="G5" t="s">
        <v>47</v>
      </c>
      <c r="H5" s="73">
        <v>33.65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-31</v>
      </c>
      <c r="Q5" s="46">
        <v>0</v>
      </c>
      <c r="R5" s="46">
        <v>-2.5</v>
      </c>
      <c r="S5" s="74">
        <v>0</v>
      </c>
      <c r="U5" s="73">
        <v>-34.200000000000003</v>
      </c>
      <c r="V5" s="74">
        <v>33.65</v>
      </c>
      <c r="W5">
        <v>33.65</v>
      </c>
      <c r="X5">
        <v>0</v>
      </c>
      <c r="Y5">
        <v>-0.7</v>
      </c>
      <c r="Z5">
        <v>-2.5</v>
      </c>
      <c r="AA5">
        <v>-31</v>
      </c>
    </row>
    <row r="6" spans="1:27">
      <c r="G6" t="s">
        <v>48</v>
      </c>
      <c r="H6" s="73">
        <v>16.34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-30</v>
      </c>
      <c r="Q6" s="46">
        <v>0</v>
      </c>
      <c r="R6" s="46">
        <v>-2.5</v>
      </c>
      <c r="S6" s="74">
        <v>0</v>
      </c>
      <c r="U6" s="73">
        <v>-33.200000000000003</v>
      </c>
      <c r="V6" s="74">
        <v>16.34</v>
      </c>
      <c r="W6">
        <v>16.34</v>
      </c>
      <c r="X6">
        <v>0</v>
      </c>
      <c r="Y6">
        <v>-0.7</v>
      </c>
      <c r="Z6">
        <v>-2.5</v>
      </c>
      <c r="AA6">
        <v>-30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-30</v>
      </c>
      <c r="Q7" s="46">
        <v>0</v>
      </c>
      <c r="R7" s="46">
        <v>-2.5</v>
      </c>
      <c r="S7" s="74">
        <v>0</v>
      </c>
      <c r="U7" s="73">
        <v>-33.200000000000003</v>
      </c>
      <c r="V7" s="74">
        <v>0</v>
      </c>
      <c r="W7">
        <v>0</v>
      </c>
      <c r="X7">
        <v>0</v>
      </c>
      <c r="Y7">
        <v>-0.7</v>
      </c>
      <c r="Z7">
        <v>-2.5</v>
      </c>
      <c r="AA7">
        <v>-30</v>
      </c>
    </row>
    <row r="8" spans="1:27">
      <c r="G8" t="s">
        <v>50</v>
      </c>
      <c r="H8" s="73">
        <v>12.5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-30</v>
      </c>
      <c r="Q8" s="46">
        <v>0</v>
      </c>
      <c r="R8" s="46">
        <v>-2.5</v>
      </c>
      <c r="S8" s="74">
        <v>0</v>
      </c>
      <c r="U8" s="73">
        <v>-33.200000000000003</v>
      </c>
      <c r="V8" s="74">
        <v>12.5</v>
      </c>
      <c r="W8">
        <v>12.5</v>
      </c>
      <c r="X8">
        <v>0</v>
      </c>
      <c r="Y8">
        <v>-0.7</v>
      </c>
      <c r="Z8">
        <v>-2.5</v>
      </c>
      <c r="AA8">
        <v>-30</v>
      </c>
    </row>
    <row r="9" spans="1:27">
      <c r="G9" t="s">
        <v>51</v>
      </c>
      <c r="H9" s="73">
        <v>30.76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-22</v>
      </c>
      <c r="Q9" s="46">
        <v>0</v>
      </c>
      <c r="R9" s="46">
        <v>-3.2</v>
      </c>
      <c r="S9" s="74">
        <v>0</v>
      </c>
      <c r="U9" s="73">
        <v>-25.9</v>
      </c>
      <c r="V9" s="74">
        <v>30.76</v>
      </c>
      <c r="W9">
        <v>30.76</v>
      </c>
      <c r="X9">
        <v>0</v>
      </c>
      <c r="Y9">
        <v>-0.7</v>
      </c>
      <c r="Z9">
        <v>-3.2</v>
      </c>
      <c r="AA9">
        <v>-22</v>
      </c>
    </row>
    <row r="10" spans="1:27">
      <c r="G10" t="s">
        <v>52</v>
      </c>
      <c r="H10" s="73">
        <v>22.11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-21</v>
      </c>
      <c r="Q10" s="46">
        <v>0</v>
      </c>
      <c r="R10" s="46">
        <v>-3.2</v>
      </c>
      <c r="S10" s="74">
        <v>0</v>
      </c>
      <c r="U10" s="73">
        <v>-24.9</v>
      </c>
      <c r="V10" s="74">
        <v>22.11</v>
      </c>
      <c r="W10">
        <v>22.11</v>
      </c>
      <c r="X10">
        <v>0</v>
      </c>
      <c r="Y10">
        <v>-0.7</v>
      </c>
      <c r="Z10">
        <v>-3.2</v>
      </c>
      <c r="AA10">
        <v>-21</v>
      </c>
    </row>
    <row r="11" spans="1:27">
      <c r="G11" t="s">
        <v>53</v>
      </c>
      <c r="H11" s="73">
        <v>21.15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-31</v>
      </c>
      <c r="Q11" s="46">
        <v>0</v>
      </c>
      <c r="R11" s="46">
        <v>-3.2</v>
      </c>
      <c r="S11" s="74">
        <v>0</v>
      </c>
      <c r="U11" s="73">
        <v>-34.9</v>
      </c>
      <c r="V11" s="74">
        <v>21.15</v>
      </c>
      <c r="W11">
        <v>21.15</v>
      </c>
      <c r="X11">
        <v>0</v>
      </c>
      <c r="Y11">
        <v>-0.7</v>
      </c>
      <c r="Z11">
        <v>-3.2</v>
      </c>
      <c r="AA11">
        <v>-31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-31</v>
      </c>
      <c r="Q12" s="46">
        <v>0</v>
      </c>
      <c r="R12" s="46">
        <v>-3.2</v>
      </c>
      <c r="S12" s="74">
        <v>0</v>
      </c>
      <c r="U12" s="73">
        <v>-34.9</v>
      </c>
      <c r="V12" s="74">
        <v>0</v>
      </c>
      <c r="W12">
        <v>0</v>
      </c>
      <c r="X12">
        <v>0</v>
      </c>
      <c r="Y12">
        <v>-0.7</v>
      </c>
      <c r="Z12">
        <v>-3.2</v>
      </c>
      <c r="AA12">
        <v>-31</v>
      </c>
    </row>
    <row r="13" spans="1:27">
      <c r="G13" t="s">
        <v>55</v>
      </c>
      <c r="H13" s="73">
        <v>20.190000000000001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-15</v>
      </c>
      <c r="P13" s="46">
        <v>-32</v>
      </c>
      <c r="Q13" s="46">
        <v>0</v>
      </c>
      <c r="R13" s="46">
        <v>-3.2</v>
      </c>
      <c r="S13" s="74">
        <v>0</v>
      </c>
      <c r="U13" s="73">
        <v>-50.9</v>
      </c>
      <c r="V13" s="74">
        <v>20.190000000000001</v>
      </c>
      <c r="W13">
        <v>20.190000000000001</v>
      </c>
      <c r="X13">
        <v>-15</v>
      </c>
      <c r="Y13">
        <v>-0.7</v>
      </c>
      <c r="Z13">
        <v>-3.2</v>
      </c>
      <c r="AA13">
        <v>-32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-12</v>
      </c>
      <c r="P14" s="46">
        <v>-31</v>
      </c>
      <c r="Q14" s="46">
        <v>0</v>
      </c>
      <c r="R14" s="46">
        <v>-3.2</v>
      </c>
      <c r="S14" s="74">
        <v>0</v>
      </c>
      <c r="U14" s="73">
        <v>-46.9</v>
      </c>
      <c r="V14" s="74">
        <v>0</v>
      </c>
      <c r="W14">
        <v>0</v>
      </c>
      <c r="X14">
        <v>-12</v>
      </c>
      <c r="Y14">
        <v>-0.7</v>
      </c>
      <c r="Z14">
        <v>-3.2</v>
      </c>
      <c r="AA14">
        <v>-31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-22</v>
      </c>
      <c r="O15" s="46">
        <v>-17</v>
      </c>
      <c r="P15" s="46">
        <v>-28</v>
      </c>
      <c r="Q15" s="46">
        <v>0</v>
      </c>
      <c r="R15" s="46">
        <v>-3.2</v>
      </c>
      <c r="S15" s="74">
        <v>0</v>
      </c>
      <c r="U15" s="73">
        <v>-70.900000000000006</v>
      </c>
      <c r="V15" s="74">
        <v>0</v>
      </c>
      <c r="W15">
        <v>-22</v>
      </c>
      <c r="X15">
        <v>-17</v>
      </c>
      <c r="Y15">
        <v>-0.7</v>
      </c>
      <c r="Z15">
        <v>-3.2</v>
      </c>
      <c r="AA15">
        <v>-28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-30</v>
      </c>
      <c r="Q16" s="46">
        <v>0</v>
      </c>
      <c r="R16" s="46">
        <v>-3.2</v>
      </c>
      <c r="S16" s="74">
        <v>0</v>
      </c>
      <c r="U16" s="73">
        <v>-33.9</v>
      </c>
      <c r="V16" s="74">
        <v>0</v>
      </c>
      <c r="W16">
        <v>0</v>
      </c>
      <c r="X16">
        <v>0</v>
      </c>
      <c r="Y16">
        <v>-0.7</v>
      </c>
      <c r="Z16">
        <v>-3.2</v>
      </c>
      <c r="AA16">
        <v>-30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-13</v>
      </c>
      <c r="O17" s="46">
        <v>0</v>
      </c>
      <c r="P17" s="46">
        <v>-25</v>
      </c>
      <c r="Q17" s="46">
        <v>0</v>
      </c>
      <c r="R17" s="46">
        <v>-3.2</v>
      </c>
      <c r="S17" s="74">
        <v>0</v>
      </c>
      <c r="U17" s="73">
        <v>-41.9</v>
      </c>
      <c r="V17" s="74">
        <v>0</v>
      </c>
      <c r="W17">
        <v>-13</v>
      </c>
      <c r="X17">
        <v>0</v>
      </c>
      <c r="Y17">
        <v>-0.7</v>
      </c>
      <c r="Z17">
        <v>-3.2</v>
      </c>
      <c r="AA17">
        <v>-25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-26</v>
      </c>
      <c r="Q18" s="46">
        <v>0</v>
      </c>
      <c r="R18" s="46">
        <v>-3.2</v>
      </c>
      <c r="S18" s="74">
        <v>0</v>
      </c>
      <c r="U18" s="73">
        <v>-29.9</v>
      </c>
      <c r="V18" s="74">
        <v>0</v>
      </c>
      <c r="W18">
        <v>0</v>
      </c>
      <c r="X18">
        <v>0</v>
      </c>
      <c r="Y18">
        <v>-0.7</v>
      </c>
      <c r="Z18">
        <v>-3.2</v>
      </c>
      <c r="AA18">
        <v>-26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-24</v>
      </c>
      <c r="Q19" s="46">
        <v>0</v>
      </c>
      <c r="R19" s="46">
        <v>-3.2</v>
      </c>
      <c r="S19" s="74">
        <v>0</v>
      </c>
      <c r="U19" s="73">
        <v>-27.9</v>
      </c>
      <c r="V19" s="74">
        <v>0</v>
      </c>
      <c r="W19">
        <v>0</v>
      </c>
      <c r="X19">
        <v>0</v>
      </c>
      <c r="Y19">
        <v>-0.7</v>
      </c>
      <c r="Z19">
        <v>-3.2</v>
      </c>
      <c r="AA19">
        <v>-24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-24</v>
      </c>
      <c r="Q20" s="46">
        <v>0</v>
      </c>
      <c r="R20" s="46">
        <v>-2.2000000000000002</v>
      </c>
      <c r="S20" s="74">
        <v>0</v>
      </c>
      <c r="U20" s="73">
        <v>-26.9</v>
      </c>
      <c r="V20" s="74">
        <v>0</v>
      </c>
      <c r="W20">
        <v>0</v>
      </c>
      <c r="X20">
        <v>0</v>
      </c>
      <c r="Y20">
        <v>-0.7</v>
      </c>
      <c r="Z20">
        <v>-2.2000000000000002</v>
      </c>
      <c r="AA20">
        <v>-24</v>
      </c>
    </row>
    <row r="21" spans="7:27">
      <c r="G21" t="s">
        <v>63</v>
      </c>
      <c r="H21" s="73">
        <v>9.61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-19</v>
      </c>
      <c r="Q21" s="46">
        <v>0</v>
      </c>
      <c r="R21" s="46">
        <v>-2.2000000000000002</v>
      </c>
      <c r="S21" s="74">
        <v>0</v>
      </c>
      <c r="U21" s="73">
        <v>-21.9</v>
      </c>
      <c r="V21" s="74">
        <v>9.61</v>
      </c>
      <c r="W21">
        <v>9.61</v>
      </c>
      <c r="X21">
        <v>0</v>
      </c>
      <c r="Y21">
        <v>-0.7</v>
      </c>
      <c r="Z21">
        <v>-2.2000000000000002</v>
      </c>
      <c r="AA21">
        <v>-19</v>
      </c>
    </row>
    <row r="22" spans="7:27">
      <c r="G22" t="s">
        <v>64</v>
      </c>
      <c r="H22" s="73">
        <v>25.96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-20</v>
      </c>
      <c r="Q22" s="46">
        <v>0</v>
      </c>
      <c r="R22" s="46">
        <v>-1.2</v>
      </c>
      <c r="S22" s="74">
        <v>0</v>
      </c>
      <c r="U22" s="73">
        <v>-21.9</v>
      </c>
      <c r="V22" s="74">
        <v>25.96</v>
      </c>
      <c r="W22">
        <v>25.96</v>
      </c>
      <c r="X22">
        <v>0</v>
      </c>
      <c r="Y22">
        <v>-0.7</v>
      </c>
      <c r="Z22">
        <v>-1.2</v>
      </c>
      <c r="AA22">
        <v>-20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-22</v>
      </c>
      <c r="O23" s="46">
        <v>-15</v>
      </c>
      <c r="P23" s="46">
        <v>-10</v>
      </c>
      <c r="Q23" s="46">
        <v>0</v>
      </c>
      <c r="R23" s="46">
        <v>-1.2</v>
      </c>
      <c r="S23" s="74">
        <v>0</v>
      </c>
      <c r="U23" s="73">
        <v>-48.9</v>
      </c>
      <c r="V23" s="74">
        <v>0</v>
      </c>
      <c r="W23">
        <v>-22</v>
      </c>
      <c r="X23">
        <v>-15</v>
      </c>
      <c r="Y23">
        <v>-0.7</v>
      </c>
      <c r="Z23">
        <v>-1.2</v>
      </c>
      <c r="AA23">
        <v>-10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-27</v>
      </c>
      <c r="O24" s="46">
        <v>-20</v>
      </c>
      <c r="P24" s="46">
        <v>-11</v>
      </c>
      <c r="Q24" s="46">
        <v>0</v>
      </c>
      <c r="R24" s="46">
        <v>-1</v>
      </c>
      <c r="S24" s="74">
        <v>0</v>
      </c>
      <c r="U24" s="73">
        <v>-59.7</v>
      </c>
      <c r="V24" s="74">
        <v>0</v>
      </c>
      <c r="W24">
        <v>-27</v>
      </c>
      <c r="X24">
        <v>-20</v>
      </c>
      <c r="Y24">
        <v>-0.7</v>
      </c>
      <c r="Z24">
        <v>-1</v>
      </c>
      <c r="AA24">
        <v>-11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-17</v>
      </c>
      <c r="O25" s="46">
        <v>0</v>
      </c>
      <c r="P25" s="46">
        <v>-12</v>
      </c>
      <c r="Q25" s="46">
        <v>0</v>
      </c>
      <c r="R25" s="46">
        <v>0</v>
      </c>
      <c r="S25" s="74">
        <v>0</v>
      </c>
      <c r="U25" s="73">
        <v>-29.7</v>
      </c>
      <c r="V25" s="74">
        <v>0</v>
      </c>
      <c r="W25">
        <v>-17</v>
      </c>
      <c r="X25">
        <v>0</v>
      </c>
      <c r="Y25">
        <v>-0.7</v>
      </c>
      <c r="Z25">
        <v>0</v>
      </c>
      <c r="AA25">
        <v>-12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1.1499999999999999</v>
      </c>
      <c r="M26" s="74">
        <v>0</v>
      </c>
      <c r="N26" s="73">
        <v>-18</v>
      </c>
      <c r="O26" s="46">
        <v>0</v>
      </c>
      <c r="P26" s="46">
        <v>-12</v>
      </c>
      <c r="Q26" s="46">
        <v>0</v>
      </c>
      <c r="R26" s="46">
        <v>0</v>
      </c>
      <c r="S26" s="74">
        <v>0</v>
      </c>
      <c r="U26" s="73">
        <v>-30.7</v>
      </c>
      <c r="V26" s="74">
        <v>1.1499999999999999</v>
      </c>
      <c r="W26">
        <v>-18</v>
      </c>
      <c r="X26">
        <v>0</v>
      </c>
      <c r="Y26">
        <v>-0.7</v>
      </c>
      <c r="Z26">
        <v>1.1499999999999999</v>
      </c>
      <c r="AA26">
        <v>-12</v>
      </c>
    </row>
    <row r="27" spans="7:27">
      <c r="G27" t="s">
        <v>69</v>
      </c>
      <c r="H27" s="73">
        <v>13.46</v>
      </c>
      <c r="I27" s="46">
        <v>0</v>
      </c>
      <c r="J27" s="46">
        <v>0</v>
      </c>
      <c r="K27" s="46">
        <v>0</v>
      </c>
      <c r="L27" s="46">
        <v>2.11</v>
      </c>
      <c r="M27" s="74">
        <v>0</v>
      </c>
      <c r="N27" s="73">
        <v>0</v>
      </c>
      <c r="O27" s="46">
        <v>0</v>
      </c>
      <c r="P27" s="46">
        <v>-6</v>
      </c>
      <c r="Q27" s="46">
        <v>0</v>
      </c>
      <c r="R27" s="46">
        <v>0</v>
      </c>
      <c r="S27" s="74">
        <v>0</v>
      </c>
      <c r="U27" s="73">
        <v>-6.7</v>
      </c>
      <c r="V27" s="74">
        <v>15.57</v>
      </c>
      <c r="W27">
        <v>13.46</v>
      </c>
      <c r="X27">
        <v>0</v>
      </c>
      <c r="Y27">
        <v>-0.7</v>
      </c>
      <c r="Z27">
        <v>2.11</v>
      </c>
      <c r="AA27">
        <v>-6</v>
      </c>
    </row>
    <row r="28" spans="7:27">
      <c r="G28" t="s">
        <v>70</v>
      </c>
      <c r="H28" s="73">
        <v>0</v>
      </c>
      <c r="I28" s="46">
        <v>0</v>
      </c>
      <c r="J28" s="46">
        <v>0.96</v>
      </c>
      <c r="K28" s="46">
        <v>0</v>
      </c>
      <c r="L28" s="46">
        <v>3.85</v>
      </c>
      <c r="M28" s="74">
        <v>0</v>
      </c>
      <c r="N28" s="73">
        <v>0</v>
      </c>
      <c r="O28" s="46">
        <v>-25</v>
      </c>
      <c r="P28" s="46">
        <v>0</v>
      </c>
      <c r="Q28" s="46">
        <v>0</v>
      </c>
      <c r="R28" s="46">
        <v>0</v>
      </c>
      <c r="S28" s="74">
        <v>0</v>
      </c>
      <c r="U28" s="73">
        <v>-25.7</v>
      </c>
      <c r="V28" s="74">
        <v>4.8099999999999996</v>
      </c>
      <c r="W28">
        <v>0</v>
      </c>
      <c r="X28">
        <v>-25</v>
      </c>
      <c r="Y28">
        <v>-0.7</v>
      </c>
      <c r="Z28">
        <v>3.85</v>
      </c>
      <c r="AA28">
        <v>0.96</v>
      </c>
    </row>
    <row r="29" spans="7:27">
      <c r="G29" t="s">
        <v>71</v>
      </c>
      <c r="H29" s="73">
        <v>20.18</v>
      </c>
      <c r="I29" s="46">
        <v>0</v>
      </c>
      <c r="J29" s="46">
        <v>0</v>
      </c>
      <c r="K29" s="46">
        <v>0</v>
      </c>
      <c r="L29" s="46">
        <v>3.85</v>
      </c>
      <c r="M29" s="74">
        <v>0</v>
      </c>
      <c r="N29" s="73">
        <v>0</v>
      </c>
      <c r="O29" s="46">
        <v>-12</v>
      </c>
      <c r="P29" s="46">
        <v>-3</v>
      </c>
      <c r="Q29" s="46">
        <v>0</v>
      </c>
      <c r="R29" s="46">
        <v>0</v>
      </c>
      <c r="S29" s="74">
        <v>0</v>
      </c>
      <c r="U29" s="73">
        <v>-15.7</v>
      </c>
      <c r="V29" s="74">
        <v>24.03</v>
      </c>
      <c r="W29">
        <v>20.18</v>
      </c>
      <c r="X29">
        <v>-12</v>
      </c>
      <c r="Y29">
        <v>-0.7</v>
      </c>
      <c r="Z29">
        <v>3.85</v>
      </c>
      <c r="AA29">
        <v>-3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5.29</v>
      </c>
      <c r="M30" s="74">
        <v>0</v>
      </c>
      <c r="N30" s="73">
        <v>-12</v>
      </c>
      <c r="O30" s="46">
        <v>-11</v>
      </c>
      <c r="P30" s="46">
        <v>-3</v>
      </c>
      <c r="Q30" s="46">
        <v>0</v>
      </c>
      <c r="R30" s="46">
        <v>0</v>
      </c>
      <c r="S30" s="74">
        <v>0</v>
      </c>
      <c r="U30" s="73">
        <v>-26.7</v>
      </c>
      <c r="V30" s="74">
        <v>5.29</v>
      </c>
      <c r="W30">
        <v>-12</v>
      </c>
      <c r="X30">
        <v>-11</v>
      </c>
      <c r="Y30">
        <v>-0.7</v>
      </c>
      <c r="Z30">
        <v>5.29</v>
      </c>
      <c r="AA30">
        <v>-3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6.54</v>
      </c>
      <c r="M31" s="74">
        <v>0</v>
      </c>
      <c r="N31" s="73">
        <v>-17</v>
      </c>
      <c r="O31" s="46">
        <v>0</v>
      </c>
      <c r="P31" s="46">
        <v>-57</v>
      </c>
      <c r="Q31" s="46">
        <v>0</v>
      </c>
      <c r="R31" s="46">
        <v>0</v>
      </c>
      <c r="S31" s="74">
        <v>0</v>
      </c>
      <c r="U31" s="73">
        <v>-74.7</v>
      </c>
      <c r="V31" s="74">
        <v>6.54</v>
      </c>
      <c r="W31">
        <v>-17</v>
      </c>
      <c r="X31">
        <v>0</v>
      </c>
      <c r="Y31">
        <v>-0.7</v>
      </c>
      <c r="Z31">
        <v>6.54</v>
      </c>
      <c r="AA31">
        <v>-57</v>
      </c>
    </row>
    <row r="32" spans="7:27">
      <c r="G32" t="s">
        <v>74</v>
      </c>
      <c r="H32" s="73">
        <v>32.68</v>
      </c>
      <c r="I32" s="46">
        <v>0</v>
      </c>
      <c r="J32" s="46">
        <v>0</v>
      </c>
      <c r="K32" s="46">
        <v>0</v>
      </c>
      <c r="L32" s="46">
        <v>7.02</v>
      </c>
      <c r="M32" s="74">
        <v>0</v>
      </c>
      <c r="N32" s="73">
        <v>0</v>
      </c>
      <c r="O32" s="46">
        <v>0</v>
      </c>
      <c r="P32" s="46">
        <v>-47</v>
      </c>
      <c r="Q32" s="46">
        <v>0</v>
      </c>
      <c r="R32" s="46">
        <v>0</v>
      </c>
      <c r="S32" s="74">
        <v>0</v>
      </c>
      <c r="U32" s="73">
        <v>-47.7</v>
      </c>
      <c r="V32" s="74">
        <v>39.700000000000003</v>
      </c>
      <c r="W32">
        <v>32.68</v>
      </c>
      <c r="X32">
        <v>0</v>
      </c>
      <c r="Y32">
        <v>-0.7</v>
      </c>
      <c r="Z32">
        <v>7.02</v>
      </c>
      <c r="AA32">
        <v>-47</v>
      </c>
    </row>
    <row r="33" spans="7:27">
      <c r="G33" t="s">
        <v>75</v>
      </c>
      <c r="H33" s="73">
        <v>41.34</v>
      </c>
      <c r="I33" s="46">
        <v>0</v>
      </c>
      <c r="J33" s="46">
        <v>0</v>
      </c>
      <c r="K33" s="46">
        <v>0</v>
      </c>
      <c r="L33" s="46">
        <v>7.21</v>
      </c>
      <c r="M33" s="74">
        <v>0</v>
      </c>
      <c r="N33" s="73">
        <v>0</v>
      </c>
      <c r="O33" s="46">
        <v>0</v>
      </c>
      <c r="P33" s="46">
        <v>-38</v>
      </c>
      <c r="Q33" s="46">
        <v>0</v>
      </c>
      <c r="R33" s="46">
        <v>0</v>
      </c>
      <c r="S33" s="74">
        <v>0</v>
      </c>
      <c r="U33" s="73">
        <v>-38.700000000000003</v>
      </c>
      <c r="V33" s="74">
        <v>48.55</v>
      </c>
      <c r="W33">
        <v>41.34</v>
      </c>
      <c r="X33">
        <v>0</v>
      </c>
      <c r="Y33">
        <v>-0.7</v>
      </c>
      <c r="Z33">
        <v>7.21</v>
      </c>
      <c r="AA33">
        <v>-38</v>
      </c>
    </row>
    <row r="34" spans="7:27">
      <c r="G34" t="s">
        <v>76</v>
      </c>
      <c r="H34" s="73">
        <v>53.83</v>
      </c>
      <c r="I34" s="46">
        <v>0</v>
      </c>
      <c r="J34" s="46">
        <v>0</v>
      </c>
      <c r="K34" s="46">
        <v>0</v>
      </c>
      <c r="L34" s="46">
        <v>9.42</v>
      </c>
      <c r="M34" s="74">
        <v>0</v>
      </c>
      <c r="N34" s="73">
        <v>0</v>
      </c>
      <c r="O34" s="46">
        <v>0</v>
      </c>
      <c r="P34" s="46">
        <v>-18</v>
      </c>
      <c r="Q34" s="46">
        <v>0</v>
      </c>
      <c r="R34" s="46">
        <v>0</v>
      </c>
      <c r="S34" s="74">
        <v>0</v>
      </c>
      <c r="U34" s="73">
        <v>-18.7</v>
      </c>
      <c r="V34" s="74">
        <v>63.25</v>
      </c>
      <c r="W34">
        <v>53.83</v>
      </c>
      <c r="X34">
        <v>0</v>
      </c>
      <c r="Y34">
        <v>-0.7</v>
      </c>
      <c r="Z34">
        <v>9.42</v>
      </c>
      <c r="AA34">
        <v>-18</v>
      </c>
    </row>
    <row r="35" spans="7:27">
      <c r="G35" t="s">
        <v>77</v>
      </c>
      <c r="H35" s="73">
        <v>66.33</v>
      </c>
      <c r="I35" s="46">
        <v>0</v>
      </c>
      <c r="J35" s="46">
        <v>0</v>
      </c>
      <c r="K35" s="46">
        <v>0</v>
      </c>
      <c r="L35" s="46">
        <v>9.42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-0.7</v>
      </c>
      <c r="V35" s="74">
        <v>75.75</v>
      </c>
      <c r="W35">
        <v>66.33</v>
      </c>
      <c r="X35">
        <v>0</v>
      </c>
      <c r="Y35">
        <v>-0.7</v>
      </c>
      <c r="Z35">
        <v>9.42</v>
      </c>
      <c r="AA35">
        <v>0</v>
      </c>
    </row>
    <row r="36" spans="7:27">
      <c r="G36" t="s">
        <v>78</v>
      </c>
      <c r="H36" s="73">
        <v>87.48</v>
      </c>
      <c r="I36" s="46">
        <v>0</v>
      </c>
      <c r="J36" s="46">
        <v>0</v>
      </c>
      <c r="K36" s="46">
        <v>0</v>
      </c>
      <c r="L36" s="46">
        <v>10.09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-0.7</v>
      </c>
      <c r="V36" s="74">
        <v>97.57</v>
      </c>
      <c r="W36">
        <v>87.48</v>
      </c>
      <c r="X36">
        <v>0</v>
      </c>
      <c r="Y36">
        <v>-0.7</v>
      </c>
      <c r="Z36">
        <v>10.09</v>
      </c>
      <c r="AA36">
        <v>0</v>
      </c>
    </row>
    <row r="37" spans="7:27">
      <c r="G37" t="s">
        <v>79</v>
      </c>
      <c r="H37" s="73">
        <v>138.43</v>
      </c>
      <c r="I37" s="46">
        <v>0</v>
      </c>
      <c r="J37" s="46">
        <v>0</v>
      </c>
      <c r="K37" s="46">
        <v>0</v>
      </c>
      <c r="L37" s="46">
        <v>10.09</v>
      </c>
      <c r="M37" s="74">
        <v>0</v>
      </c>
      <c r="N37" s="73">
        <v>0</v>
      </c>
      <c r="O37" s="46">
        <v>0</v>
      </c>
      <c r="P37" s="46">
        <v>-8</v>
      </c>
      <c r="Q37" s="46">
        <v>0</v>
      </c>
      <c r="R37" s="46">
        <v>0</v>
      </c>
      <c r="S37" s="74">
        <v>0</v>
      </c>
      <c r="U37" s="73">
        <v>-8.6999999999999993</v>
      </c>
      <c r="V37" s="74">
        <v>148.52000000000001</v>
      </c>
      <c r="W37">
        <v>138.43</v>
      </c>
      <c r="X37">
        <v>0</v>
      </c>
      <c r="Y37">
        <v>-0.7</v>
      </c>
      <c r="Z37">
        <v>10.09</v>
      </c>
      <c r="AA37">
        <v>-8</v>
      </c>
    </row>
    <row r="38" spans="7:27">
      <c r="G38" t="s">
        <v>80</v>
      </c>
      <c r="H38" s="73">
        <v>128.81</v>
      </c>
      <c r="I38" s="46">
        <v>0</v>
      </c>
      <c r="J38" s="46">
        <v>4.8099999999999996</v>
      </c>
      <c r="K38" s="46">
        <v>0</v>
      </c>
      <c r="L38" s="46">
        <v>9.42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-0.7</v>
      </c>
      <c r="V38" s="74">
        <v>143.04</v>
      </c>
      <c r="W38">
        <v>128.81</v>
      </c>
      <c r="X38">
        <v>0</v>
      </c>
      <c r="Y38">
        <v>-0.7</v>
      </c>
      <c r="Z38">
        <v>9.42</v>
      </c>
      <c r="AA38">
        <v>4.8099999999999996</v>
      </c>
    </row>
    <row r="39" spans="7:27">
      <c r="G39" t="s">
        <v>81</v>
      </c>
      <c r="H39" s="73">
        <v>133.62</v>
      </c>
      <c r="I39" s="46">
        <v>14.42</v>
      </c>
      <c r="J39" s="46">
        <v>24.03</v>
      </c>
      <c r="K39" s="46">
        <v>0</v>
      </c>
      <c r="L39" s="46">
        <v>8.65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-0.7</v>
      </c>
      <c r="V39" s="74">
        <v>180.72</v>
      </c>
      <c r="W39">
        <v>133.62</v>
      </c>
      <c r="X39">
        <v>14.42</v>
      </c>
      <c r="Y39">
        <v>-0.7</v>
      </c>
      <c r="Z39">
        <v>8.65</v>
      </c>
      <c r="AA39">
        <v>24.03</v>
      </c>
    </row>
    <row r="40" spans="7:27">
      <c r="G40" t="s">
        <v>82</v>
      </c>
      <c r="H40" s="73">
        <v>132.66</v>
      </c>
      <c r="I40" s="46">
        <v>14.42</v>
      </c>
      <c r="J40" s="46">
        <v>21.15</v>
      </c>
      <c r="K40" s="46">
        <v>0</v>
      </c>
      <c r="L40" s="46">
        <v>8.65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-0.7</v>
      </c>
      <c r="V40" s="74">
        <v>176.88</v>
      </c>
      <c r="W40">
        <v>132.66</v>
      </c>
      <c r="X40">
        <v>14.42</v>
      </c>
      <c r="Y40">
        <v>-0.7</v>
      </c>
      <c r="Z40">
        <v>8.65</v>
      </c>
      <c r="AA40">
        <v>21.15</v>
      </c>
    </row>
    <row r="41" spans="7:27">
      <c r="G41" t="s">
        <v>83</v>
      </c>
      <c r="H41" s="73">
        <v>94.21</v>
      </c>
      <c r="I41" s="46">
        <v>0</v>
      </c>
      <c r="J41" s="46">
        <v>28.84</v>
      </c>
      <c r="K41" s="46">
        <v>0</v>
      </c>
      <c r="L41" s="46">
        <v>8.94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-0.7</v>
      </c>
      <c r="V41" s="74">
        <v>131.99</v>
      </c>
      <c r="W41">
        <v>94.21</v>
      </c>
      <c r="X41">
        <v>0</v>
      </c>
      <c r="Y41">
        <v>-0.7</v>
      </c>
      <c r="Z41">
        <v>8.94</v>
      </c>
      <c r="AA41">
        <v>28.84</v>
      </c>
    </row>
    <row r="42" spans="7:27">
      <c r="G42" t="s">
        <v>84</v>
      </c>
      <c r="H42" s="73">
        <v>95.17</v>
      </c>
      <c r="I42" s="46">
        <v>0</v>
      </c>
      <c r="J42" s="46">
        <v>38.450000000000003</v>
      </c>
      <c r="K42" s="46">
        <v>0</v>
      </c>
      <c r="L42" s="46">
        <v>8.4600000000000009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-0.7</v>
      </c>
      <c r="V42" s="74">
        <v>142.08000000000001</v>
      </c>
      <c r="W42">
        <v>95.17</v>
      </c>
      <c r="X42">
        <v>0</v>
      </c>
      <c r="Y42">
        <v>-0.7</v>
      </c>
      <c r="Z42">
        <v>8.4600000000000009</v>
      </c>
      <c r="AA42">
        <v>38.450000000000003</v>
      </c>
    </row>
    <row r="43" spans="7:27">
      <c r="G43" t="s">
        <v>85</v>
      </c>
      <c r="H43" s="73">
        <v>50.95</v>
      </c>
      <c r="I43" s="46">
        <v>0</v>
      </c>
      <c r="J43" s="46">
        <v>38.450000000000003</v>
      </c>
      <c r="K43" s="46">
        <v>0</v>
      </c>
      <c r="L43" s="46">
        <v>8.4600000000000009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-0.7</v>
      </c>
      <c r="V43" s="74">
        <v>97.86</v>
      </c>
      <c r="W43">
        <v>50.95</v>
      </c>
      <c r="X43">
        <v>0</v>
      </c>
      <c r="Y43">
        <v>-0.7</v>
      </c>
      <c r="Z43">
        <v>8.4600000000000009</v>
      </c>
      <c r="AA43">
        <v>38.450000000000003</v>
      </c>
    </row>
    <row r="44" spans="7:27">
      <c r="G44" t="s">
        <v>86</v>
      </c>
      <c r="H44" s="73">
        <v>49.99</v>
      </c>
      <c r="I44" s="46">
        <v>0</v>
      </c>
      <c r="J44" s="46">
        <v>38.450000000000003</v>
      </c>
      <c r="K44" s="46">
        <v>0</v>
      </c>
      <c r="L44" s="46">
        <v>7.69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-0.7</v>
      </c>
      <c r="V44" s="74">
        <v>96.13</v>
      </c>
      <c r="W44">
        <v>49.99</v>
      </c>
      <c r="X44">
        <v>0</v>
      </c>
      <c r="Y44">
        <v>-0.7</v>
      </c>
      <c r="Z44">
        <v>7.69</v>
      </c>
      <c r="AA44">
        <v>38.450000000000003</v>
      </c>
    </row>
    <row r="45" spans="7:27">
      <c r="G45" t="s">
        <v>87</v>
      </c>
      <c r="H45" s="73">
        <v>19.23</v>
      </c>
      <c r="I45" s="46">
        <v>0</v>
      </c>
      <c r="J45" s="46">
        <v>23.07</v>
      </c>
      <c r="K45" s="46">
        <v>0</v>
      </c>
      <c r="L45" s="46">
        <v>9.1300000000000008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-0.7</v>
      </c>
      <c r="V45" s="74">
        <v>51.43</v>
      </c>
      <c r="W45">
        <v>19.23</v>
      </c>
      <c r="X45">
        <v>0</v>
      </c>
      <c r="Y45">
        <v>-0.7</v>
      </c>
      <c r="Z45">
        <v>9.1300000000000008</v>
      </c>
      <c r="AA45">
        <v>23.07</v>
      </c>
    </row>
    <row r="46" spans="7:27">
      <c r="G46" t="s">
        <v>88</v>
      </c>
      <c r="H46" s="73">
        <v>29.8</v>
      </c>
      <c r="I46" s="46">
        <v>0</v>
      </c>
      <c r="J46" s="46">
        <v>29.8</v>
      </c>
      <c r="K46" s="46">
        <v>0</v>
      </c>
      <c r="L46" s="46">
        <v>8.94</v>
      </c>
      <c r="M46" s="74">
        <v>0</v>
      </c>
      <c r="N46" s="73">
        <v>0</v>
      </c>
      <c r="O46" s="46">
        <v>-20</v>
      </c>
      <c r="P46" s="46">
        <v>0</v>
      </c>
      <c r="Q46" s="46">
        <v>0</v>
      </c>
      <c r="R46" s="46">
        <v>0</v>
      </c>
      <c r="S46" s="74">
        <v>0</v>
      </c>
      <c r="U46" s="73">
        <v>-20.7</v>
      </c>
      <c r="V46" s="74">
        <v>68.540000000000006</v>
      </c>
      <c r="W46">
        <v>29.8</v>
      </c>
      <c r="X46">
        <v>-20</v>
      </c>
      <c r="Y46">
        <v>-0.7</v>
      </c>
      <c r="Z46">
        <v>8.94</v>
      </c>
      <c r="AA46">
        <v>29.8</v>
      </c>
    </row>
    <row r="47" spans="7:27">
      <c r="G47" t="s">
        <v>89</v>
      </c>
      <c r="H47" s="73">
        <v>39.42</v>
      </c>
      <c r="I47" s="46">
        <v>0</v>
      </c>
      <c r="J47" s="46">
        <v>36.53</v>
      </c>
      <c r="K47" s="46">
        <v>0</v>
      </c>
      <c r="L47" s="46">
        <v>7.88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-0.7</v>
      </c>
      <c r="V47" s="74">
        <v>83.83</v>
      </c>
      <c r="W47">
        <v>39.42</v>
      </c>
      <c r="X47">
        <v>0</v>
      </c>
      <c r="Y47">
        <v>-0.7</v>
      </c>
      <c r="Z47">
        <v>7.88</v>
      </c>
      <c r="AA47">
        <v>36.53</v>
      </c>
    </row>
    <row r="48" spans="7:27">
      <c r="G48" t="s">
        <v>90</v>
      </c>
      <c r="H48" s="73">
        <v>59.6</v>
      </c>
      <c r="I48" s="46">
        <v>0</v>
      </c>
      <c r="J48" s="46">
        <v>31.72</v>
      </c>
      <c r="K48" s="46">
        <v>0</v>
      </c>
      <c r="L48" s="46">
        <v>7.69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-0.7</v>
      </c>
      <c r="V48" s="74">
        <v>99.01</v>
      </c>
      <c r="W48">
        <v>59.6</v>
      </c>
      <c r="X48">
        <v>0</v>
      </c>
      <c r="Y48">
        <v>-0.7</v>
      </c>
      <c r="Z48">
        <v>7.69</v>
      </c>
      <c r="AA48">
        <v>31.72</v>
      </c>
    </row>
    <row r="49" spans="7:27">
      <c r="G49" t="s">
        <v>91</v>
      </c>
      <c r="H49" s="73">
        <v>58.64</v>
      </c>
      <c r="I49" s="46">
        <v>0</v>
      </c>
      <c r="J49" s="46">
        <v>0</v>
      </c>
      <c r="K49" s="46">
        <v>0</v>
      </c>
      <c r="L49" s="46">
        <v>7.4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-0.7</v>
      </c>
      <c r="V49" s="74">
        <v>66.040000000000006</v>
      </c>
      <c r="W49">
        <v>58.64</v>
      </c>
      <c r="X49">
        <v>0</v>
      </c>
      <c r="Y49">
        <v>-0.7</v>
      </c>
      <c r="Z49">
        <v>7.4</v>
      </c>
      <c r="AA49">
        <v>0</v>
      </c>
    </row>
    <row r="50" spans="7:27">
      <c r="G50" t="s">
        <v>92</v>
      </c>
      <c r="H50" s="73">
        <v>48.07</v>
      </c>
      <c r="I50" s="46">
        <v>0</v>
      </c>
      <c r="J50" s="46">
        <v>0</v>
      </c>
      <c r="K50" s="46">
        <v>0</v>
      </c>
      <c r="L50" s="46">
        <v>6.44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-0.7</v>
      </c>
      <c r="V50" s="74">
        <v>54.51</v>
      </c>
      <c r="W50">
        <v>48.07</v>
      </c>
      <c r="X50">
        <v>0</v>
      </c>
      <c r="Y50">
        <v>-0.7</v>
      </c>
      <c r="Z50">
        <v>6.44</v>
      </c>
      <c r="AA50">
        <v>0</v>
      </c>
    </row>
    <row r="51" spans="7:27">
      <c r="G51" t="s">
        <v>93</v>
      </c>
      <c r="H51" s="73">
        <v>37.49</v>
      </c>
      <c r="I51" s="46">
        <v>0</v>
      </c>
      <c r="J51" s="46">
        <v>19.23</v>
      </c>
      <c r="K51" s="46">
        <v>0</v>
      </c>
      <c r="L51" s="46">
        <v>6.34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-0.7</v>
      </c>
      <c r="V51" s="74">
        <v>63.06</v>
      </c>
      <c r="W51">
        <v>37.49</v>
      </c>
      <c r="X51">
        <v>0</v>
      </c>
      <c r="Y51">
        <v>-0.7</v>
      </c>
      <c r="Z51">
        <v>6.34</v>
      </c>
      <c r="AA51">
        <v>19.23</v>
      </c>
    </row>
    <row r="52" spans="7:27">
      <c r="G52" t="s">
        <v>94</v>
      </c>
      <c r="H52" s="73">
        <v>26.91</v>
      </c>
      <c r="I52" s="46">
        <v>0</v>
      </c>
      <c r="J52" s="46">
        <v>3.85</v>
      </c>
      <c r="K52" s="46">
        <v>0</v>
      </c>
      <c r="L52" s="46">
        <v>5.77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-0.7</v>
      </c>
      <c r="V52" s="74">
        <v>36.53</v>
      </c>
      <c r="W52">
        <v>26.91</v>
      </c>
      <c r="X52">
        <v>0</v>
      </c>
      <c r="Y52">
        <v>-0.7</v>
      </c>
      <c r="Z52">
        <v>5.77</v>
      </c>
      <c r="AA52">
        <v>3.85</v>
      </c>
    </row>
    <row r="53" spans="7:27">
      <c r="G53" t="s">
        <v>95</v>
      </c>
      <c r="H53" s="73">
        <v>26.92</v>
      </c>
      <c r="I53" s="46">
        <v>0</v>
      </c>
      <c r="J53" s="46">
        <v>0</v>
      </c>
      <c r="K53" s="46">
        <v>0</v>
      </c>
      <c r="L53" s="46">
        <v>5.09</v>
      </c>
      <c r="M53" s="74">
        <v>0</v>
      </c>
      <c r="N53" s="73">
        <v>0</v>
      </c>
      <c r="O53" s="46">
        <v>0</v>
      </c>
      <c r="P53" s="46">
        <v>-10</v>
      </c>
      <c r="Q53" s="46">
        <v>0</v>
      </c>
      <c r="R53" s="46">
        <v>0</v>
      </c>
      <c r="S53" s="74">
        <v>0</v>
      </c>
      <c r="U53" s="73">
        <v>-10.7</v>
      </c>
      <c r="V53" s="74">
        <v>32.01</v>
      </c>
      <c r="W53">
        <v>26.92</v>
      </c>
      <c r="X53">
        <v>0</v>
      </c>
      <c r="Y53">
        <v>-0.7</v>
      </c>
      <c r="Z53">
        <v>5.09</v>
      </c>
      <c r="AA53">
        <v>-10</v>
      </c>
    </row>
    <row r="54" spans="7:27">
      <c r="G54" t="s">
        <v>96</v>
      </c>
      <c r="H54" s="73">
        <v>33.65</v>
      </c>
      <c r="I54" s="46">
        <v>0</v>
      </c>
      <c r="J54" s="46">
        <v>9.61</v>
      </c>
      <c r="K54" s="46">
        <v>0</v>
      </c>
      <c r="L54" s="46">
        <v>4.8099999999999996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-0.7</v>
      </c>
      <c r="V54" s="74">
        <v>48.06</v>
      </c>
      <c r="W54">
        <v>33.65</v>
      </c>
      <c r="X54">
        <v>0</v>
      </c>
      <c r="Y54">
        <v>-0.7</v>
      </c>
      <c r="Z54">
        <v>4.8099999999999996</v>
      </c>
      <c r="AA54">
        <v>9.61</v>
      </c>
    </row>
    <row r="55" spans="7:27">
      <c r="G55" t="s">
        <v>97</v>
      </c>
      <c r="H55" s="73">
        <v>36.53</v>
      </c>
      <c r="I55" s="46">
        <v>0</v>
      </c>
      <c r="J55" s="46">
        <v>0</v>
      </c>
      <c r="K55" s="46">
        <v>0</v>
      </c>
      <c r="L55" s="46">
        <v>4.2300000000000004</v>
      </c>
      <c r="M55" s="74">
        <v>0</v>
      </c>
      <c r="N55" s="73">
        <v>0</v>
      </c>
      <c r="O55" s="46">
        <v>-14</v>
      </c>
      <c r="P55" s="46">
        <v>-15</v>
      </c>
      <c r="Q55" s="46">
        <v>0</v>
      </c>
      <c r="R55" s="46">
        <v>0</v>
      </c>
      <c r="S55" s="74">
        <v>0</v>
      </c>
      <c r="U55" s="73">
        <v>-29.7</v>
      </c>
      <c r="V55" s="74">
        <v>40.76</v>
      </c>
      <c r="W55">
        <v>36.53</v>
      </c>
      <c r="X55">
        <v>-14</v>
      </c>
      <c r="Y55">
        <v>-0.7</v>
      </c>
      <c r="Z55">
        <v>4.2300000000000004</v>
      </c>
      <c r="AA55">
        <v>-15</v>
      </c>
    </row>
    <row r="56" spans="7:27">
      <c r="G56" t="s">
        <v>98</v>
      </c>
      <c r="H56" s="73">
        <v>10.57</v>
      </c>
      <c r="I56" s="46">
        <v>0</v>
      </c>
      <c r="J56" s="46">
        <v>0</v>
      </c>
      <c r="K56" s="46">
        <v>0</v>
      </c>
      <c r="L56" s="46">
        <v>3.85</v>
      </c>
      <c r="M56" s="74">
        <v>0</v>
      </c>
      <c r="N56" s="73">
        <v>0</v>
      </c>
      <c r="O56" s="46">
        <v>-5</v>
      </c>
      <c r="P56" s="46">
        <v>-35</v>
      </c>
      <c r="Q56" s="46">
        <v>0</v>
      </c>
      <c r="R56" s="46">
        <v>0</v>
      </c>
      <c r="S56" s="74">
        <v>0</v>
      </c>
      <c r="U56" s="73">
        <v>-40.700000000000003</v>
      </c>
      <c r="V56" s="74">
        <v>14.42</v>
      </c>
      <c r="W56">
        <v>10.57</v>
      </c>
      <c r="X56">
        <v>-5</v>
      </c>
      <c r="Y56">
        <v>-0.7</v>
      </c>
      <c r="Z56">
        <v>3.85</v>
      </c>
      <c r="AA56">
        <v>-35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3.56</v>
      </c>
      <c r="M57" s="74">
        <v>0</v>
      </c>
      <c r="N57" s="73">
        <v>-21</v>
      </c>
      <c r="O57" s="46">
        <v>0</v>
      </c>
      <c r="P57" s="46">
        <v>-5</v>
      </c>
      <c r="Q57" s="46">
        <v>0</v>
      </c>
      <c r="R57" s="46">
        <v>0</v>
      </c>
      <c r="S57" s="74">
        <v>0</v>
      </c>
      <c r="U57" s="73">
        <v>-26.7</v>
      </c>
      <c r="V57" s="74">
        <v>3.56</v>
      </c>
      <c r="W57">
        <v>-21</v>
      </c>
      <c r="X57">
        <v>0</v>
      </c>
      <c r="Y57">
        <v>-0.7</v>
      </c>
      <c r="Z57">
        <v>3.56</v>
      </c>
      <c r="AA57">
        <v>-5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1.92</v>
      </c>
      <c r="M58" s="74">
        <v>0</v>
      </c>
      <c r="N58" s="73">
        <v>-43</v>
      </c>
      <c r="O58" s="46">
        <v>0</v>
      </c>
      <c r="P58" s="46">
        <v>-10</v>
      </c>
      <c r="Q58" s="46">
        <v>0</v>
      </c>
      <c r="R58" s="46">
        <v>0</v>
      </c>
      <c r="S58" s="74">
        <v>0</v>
      </c>
      <c r="U58" s="73">
        <v>-53.7</v>
      </c>
      <c r="V58" s="74">
        <v>1.92</v>
      </c>
      <c r="W58">
        <v>-43</v>
      </c>
      <c r="X58">
        <v>0</v>
      </c>
      <c r="Y58">
        <v>-0.7</v>
      </c>
      <c r="Z58">
        <v>1.92</v>
      </c>
      <c r="AA58">
        <v>-10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1.44</v>
      </c>
      <c r="M59" s="74">
        <v>0</v>
      </c>
      <c r="N59" s="73">
        <v>-64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-64.7</v>
      </c>
      <c r="V59" s="74">
        <v>1.44</v>
      </c>
      <c r="W59">
        <v>-64</v>
      </c>
      <c r="X59">
        <v>0</v>
      </c>
      <c r="Y59">
        <v>-0.7</v>
      </c>
      <c r="Z59">
        <v>1.44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9.61</v>
      </c>
      <c r="K60" s="46">
        <v>0</v>
      </c>
      <c r="L60" s="46">
        <v>0.96</v>
      </c>
      <c r="M60" s="74">
        <v>0</v>
      </c>
      <c r="N60" s="73">
        <v>-79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-79.7</v>
      </c>
      <c r="V60" s="74">
        <v>10.57</v>
      </c>
      <c r="W60">
        <v>-79</v>
      </c>
      <c r="X60">
        <v>0</v>
      </c>
      <c r="Y60">
        <v>-0.7</v>
      </c>
      <c r="Z60">
        <v>0.96</v>
      </c>
      <c r="AA60">
        <v>9.61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0.28999999999999998</v>
      </c>
      <c r="M61" s="74">
        <v>0</v>
      </c>
      <c r="N61" s="73">
        <v>-71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-71.7</v>
      </c>
      <c r="V61" s="74">
        <v>0.28999999999999998</v>
      </c>
      <c r="W61">
        <v>-71</v>
      </c>
      <c r="X61">
        <v>0</v>
      </c>
      <c r="Y61">
        <v>-0.7</v>
      </c>
      <c r="Z61">
        <v>0.28999999999999998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4.8099999999999996</v>
      </c>
      <c r="K62" s="46">
        <v>0</v>
      </c>
      <c r="L62" s="46">
        <v>0.19</v>
      </c>
      <c r="M62" s="74">
        <v>0</v>
      </c>
      <c r="N62" s="73">
        <v>-69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-69.7</v>
      </c>
      <c r="V62" s="74">
        <v>5</v>
      </c>
      <c r="W62">
        <v>-69</v>
      </c>
      <c r="X62">
        <v>0</v>
      </c>
      <c r="Y62">
        <v>-0.7</v>
      </c>
      <c r="Z62">
        <v>0.19</v>
      </c>
      <c r="AA62">
        <v>4.8099999999999996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-63</v>
      </c>
      <c r="O63" s="46">
        <v>0</v>
      </c>
      <c r="P63" s="46">
        <v>-11</v>
      </c>
      <c r="Q63" s="46">
        <v>0</v>
      </c>
      <c r="R63" s="46">
        <v>0</v>
      </c>
      <c r="S63" s="74">
        <v>0</v>
      </c>
      <c r="U63" s="73">
        <v>-74</v>
      </c>
      <c r="V63" s="74">
        <v>0</v>
      </c>
      <c r="W63">
        <v>-63</v>
      </c>
      <c r="X63">
        <v>0</v>
      </c>
      <c r="Y63">
        <v>0</v>
      </c>
      <c r="Z63">
        <v>0</v>
      </c>
      <c r="AA63">
        <v>-11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-42</v>
      </c>
      <c r="O64" s="46">
        <v>0</v>
      </c>
      <c r="P64" s="46">
        <v>-8</v>
      </c>
      <c r="Q64" s="46">
        <v>0</v>
      </c>
      <c r="R64" s="46">
        <v>0</v>
      </c>
      <c r="S64" s="74">
        <v>0</v>
      </c>
      <c r="U64" s="73">
        <v>-50</v>
      </c>
      <c r="V64" s="74">
        <v>0</v>
      </c>
      <c r="W64">
        <v>-42</v>
      </c>
      <c r="X64">
        <v>0</v>
      </c>
      <c r="Y64">
        <v>0</v>
      </c>
      <c r="Z64">
        <v>0</v>
      </c>
      <c r="AA64">
        <v>-8</v>
      </c>
    </row>
    <row r="65" spans="7:27">
      <c r="G65" t="s">
        <v>107</v>
      </c>
      <c r="H65" s="73">
        <v>0</v>
      </c>
      <c r="I65" s="46">
        <v>0</v>
      </c>
      <c r="J65" s="46">
        <v>4.8099999999999996</v>
      </c>
      <c r="K65" s="46">
        <v>0</v>
      </c>
      <c r="L65" s="46">
        <v>0.19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5</v>
      </c>
      <c r="W65">
        <v>0</v>
      </c>
      <c r="X65">
        <v>0</v>
      </c>
      <c r="Y65">
        <v>0</v>
      </c>
      <c r="Z65">
        <v>0.19</v>
      </c>
      <c r="AA65">
        <v>4.8099999999999996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0.28999999999999998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0.28999999999999998</v>
      </c>
      <c r="W66">
        <v>0</v>
      </c>
      <c r="X66">
        <v>0</v>
      </c>
      <c r="Y66">
        <v>0</v>
      </c>
      <c r="Z66">
        <v>0.28999999999999998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0.96</v>
      </c>
      <c r="M67" s="74">
        <v>0</v>
      </c>
      <c r="N67" s="73">
        <v>-28</v>
      </c>
      <c r="O67" s="46">
        <v>0</v>
      </c>
      <c r="P67" s="46">
        <v>-16</v>
      </c>
      <c r="Q67" s="46">
        <v>0</v>
      </c>
      <c r="R67" s="46">
        <v>0</v>
      </c>
      <c r="S67" s="74">
        <v>0</v>
      </c>
      <c r="U67" s="73">
        <v>-44.1</v>
      </c>
      <c r="V67" s="74">
        <v>0.96</v>
      </c>
      <c r="W67">
        <v>-28</v>
      </c>
      <c r="X67">
        <v>0</v>
      </c>
      <c r="Y67">
        <v>-0.1</v>
      </c>
      <c r="Z67">
        <v>0.96</v>
      </c>
      <c r="AA67">
        <v>-16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1.44</v>
      </c>
      <c r="M68" s="74">
        <v>0</v>
      </c>
      <c r="N68" s="73">
        <v>-31</v>
      </c>
      <c r="O68" s="46">
        <v>0</v>
      </c>
      <c r="P68" s="46">
        <v>-20</v>
      </c>
      <c r="Q68" s="46">
        <v>0</v>
      </c>
      <c r="R68" s="46">
        <v>0</v>
      </c>
      <c r="S68" s="74">
        <v>0</v>
      </c>
      <c r="U68" s="73">
        <v>-51.1</v>
      </c>
      <c r="V68" s="74">
        <v>1.44</v>
      </c>
      <c r="W68">
        <v>-31</v>
      </c>
      <c r="X68">
        <v>0</v>
      </c>
      <c r="Y68">
        <v>-0.1</v>
      </c>
      <c r="Z68">
        <v>1.44</v>
      </c>
      <c r="AA68">
        <v>-20</v>
      </c>
    </row>
    <row r="69" spans="7:27">
      <c r="G69" t="s">
        <v>111</v>
      </c>
      <c r="H69" s="73">
        <v>19.22</v>
      </c>
      <c r="I69" s="46">
        <v>0</v>
      </c>
      <c r="J69" s="46">
        <v>0</v>
      </c>
      <c r="K69" s="46">
        <v>0</v>
      </c>
      <c r="L69" s="46">
        <v>2.31</v>
      </c>
      <c r="M69" s="74">
        <v>0</v>
      </c>
      <c r="N69" s="73">
        <v>0</v>
      </c>
      <c r="O69" s="46">
        <v>0</v>
      </c>
      <c r="P69" s="46">
        <v>-25</v>
      </c>
      <c r="Q69" s="46">
        <v>0</v>
      </c>
      <c r="R69" s="46">
        <v>0</v>
      </c>
      <c r="S69" s="74">
        <v>0</v>
      </c>
      <c r="U69" s="73">
        <v>-25.1</v>
      </c>
      <c r="V69" s="74">
        <v>21.53</v>
      </c>
      <c r="W69">
        <v>19.22</v>
      </c>
      <c r="X69">
        <v>0</v>
      </c>
      <c r="Y69">
        <v>-0.1</v>
      </c>
      <c r="Z69">
        <v>2.31</v>
      </c>
      <c r="AA69">
        <v>-25</v>
      </c>
    </row>
    <row r="70" spans="7:27">
      <c r="G70" t="s">
        <v>112</v>
      </c>
      <c r="H70" s="73">
        <v>15.38</v>
      </c>
      <c r="I70" s="46">
        <v>0</v>
      </c>
      <c r="J70" s="46">
        <v>0</v>
      </c>
      <c r="K70" s="46">
        <v>0</v>
      </c>
      <c r="L70" s="46">
        <v>3.27</v>
      </c>
      <c r="M70" s="74">
        <v>0</v>
      </c>
      <c r="N70" s="73">
        <v>0</v>
      </c>
      <c r="O70" s="46">
        <v>0</v>
      </c>
      <c r="P70" s="46">
        <v>-20</v>
      </c>
      <c r="Q70" s="46">
        <v>0</v>
      </c>
      <c r="R70" s="46">
        <v>0</v>
      </c>
      <c r="S70" s="74">
        <v>0</v>
      </c>
      <c r="U70" s="73">
        <v>-20.100000000000001</v>
      </c>
      <c r="V70" s="74">
        <v>18.649999999999999</v>
      </c>
      <c r="W70">
        <v>15.38</v>
      </c>
      <c r="X70">
        <v>0</v>
      </c>
      <c r="Y70">
        <v>-0.1</v>
      </c>
      <c r="Z70">
        <v>3.27</v>
      </c>
      <c r="AA70">
        <v>-20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4.8099999999999996</v>
      </c>
      <c r="M71" s="74">
        <v>0</v>
      </c>
      <c r="N71" s="73">
        <v>0</v>
      </c>
      <c r="O71" s="46">
        <v>-24</v>
      </c>
      <c r="P71" s="46">
        <v>-5</v>
      </c>
      <c r="Q71" s="46">
        <v>0</v>
      </c>
      <c r="R71" s="46">
        <v>0</v>
      </c>
      <c r="S71" s="74">
        <v>0</v>
      </c>
      <c r="U71" s="73">
        <v>-29.1</v>
      </c>
      <c r="V71" s="74">
        <v>4.8099999999999996</v>
      </c>
      <c r="W71">
        <v>0</v>
      </c>
      <c r="X71">
        <v>-24</v>
      </c>
      <c r="Y71">
        <v>-0.1</v>
      </c>
      <c r="Z71">
        <v>4.8099999999999996</v>
      </c>
      <c r="AA71">
        <v>-5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7.02</v>
      </c>
      <c r="M72" s="74">
        <v>0</v>
      </c>
      <c r="N72" s="73">
        <v>0</v>
      </c>
      <c r="O72" s="46">
        <v>-17</v>
      </c>
      <c r="P72" s="46">
        <v>0</v>
      </c>
      <c r="Q72" s="46">
        <v>0</v>
      </c>
      <c r="R72" s="46">
        <v>0</v>
      </c>
      <c r="S72" s="74">
        <v>0</v>
      </c>
      <c r="U72" s="73">
        <v>-17.100000000000001</v>
      </c>
      <c r="V72" s="74">
        <v>7.02</v>
      </c>
      <c r="W72">
        <v>0</v>
      </c>
      <c r="X72">
        <v>-17</v>
      </c>
      <c r="Y72">
        <v>-0.1</v>
      </c>
      <c r="Z72">
        <v>7.02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8.36</v>
      </c>
      <c r="M73" s="74">
        <v>0</v>
      </c>
      <c r="N73" s="73">
        <v>-28</v>
      </c>
      <c r="O73" s="46">
        <v>-25</v>
      </c>
      <c r="P73" s="46">
        <v>0</v>
      </c>
      <c r="Q73" s="46">
        <v>0</v>
      </c>
      <c r="R73" s="46">
        <v>0</v>
      </c>
      <c r="S73" s="74">
        <v>0</v>
      </c>
      <c r="U73" s="73">
        <v>-53.1</v>
      </c>
      <c r="V73" s="74">
        <v>8.36</v>
      </c>
      <c r="W73">
        <v>-28</v>
      </c>
      <c r="X73">
        <v>-25</v>
      </c>
      <c r="Y73">
        <v>-0.1</v>
      </c>
      <c r="Z73">
        <v>8.36</v>
      </c>
      <c r="AA73">
        <v>0</v>
      </c>
    </row>
    <row r="74" spans="7:27">
      <c r="G74" t="s">
        <v>116</v>
      </c>
      <c r="H74" s="73">
        <v>13.46</v>
      </c>
      <c r="I74" s="46">
        <v>0</v>
      </c>
      <c r="J74" s="46">
        <v>0</v>
      </c>
      <c r="K74" s="46">
        <v>0</v>
      </c>
      <c r="L74" s="46">
        <v>8.75</v>
      </c>
      <c r="M74" s="74">
        <v>0</v>
      </c>
      <c r="N74" s="73">
        <v>0</v>
      </c>
      <c r="O74" s="46">
        <v>-45</v>
      </c>
      <c r="P74" s="46">
        <v>0</v>
      </c>
      <c r="Q74" s="46">
        <v>0</v>
      </c>
      <c r="R74" s="46">
        <v>0</v>
      </c>
      <c r="S74" s="74">
        <v>0</v>
      </c>
      <c r="U74" s="73">
        <v>-45.1</v>
      </c>
      <c r="V74" s="74">
        <v>22.21</v>
      </c>
      <c r="W74">
        <v>13.46</v>
      </c>
      <c r="X74">
        <v>-45</v>
      </c>
      <c r="Y74">
        <v>-0.1</v>
      </c>
      <c r="Z74">
        <v>8.75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9.52</v>
      </c>
      <c r="M75" s="74">
        <v>0</v>
      </c>
      <c r="N75" s="73">
        <v>0</v>
      </c>
      <c r="O75" s="46">
        <v>-50</v>
      </c>
      <c r="P75" s="46">
        <v>-25</v>
      </c>
      <c r="Q75" s="46">
        <v>0</v>
      </c>
      <c r="R75" s="46">
        <v>0</v>
      </c>
      <c r="S75" s="74">
        <v>0</v>
      </c>
      <c r="U75" s="73">
        <v>-75.099999999999994</v>
      </c>
      <c r="V75" s="74">
        <v>9.52</v>
      </c>
      <c r="W75">
        <v>0</v>
      </c>
      <c r="X75">
        <v>-50</v>
      </c>
      <c r="Y75">
        <v>-0.1</v>
      </c>
      <c r="Z75">
        <v>9.52</v>
      </c>
      <c r="AA75">
        <v>-25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9.42</v>
      </c>
      <c r="M76" s="74">
        <v>0</v>
      </c>
      <c r="N76" s="73">
        <v>0</v>
      </c>
      <c r="O76" s="46">
        <v>-57</v>
      </c>
      <c r="P76" s="46">
        <v>-25</v>
      </c>
      <c r="Q76" s="46">
        <v>0</v>
      </c>
      <c r="R76" s="46">
        <v>0</v>
      </c>
      <c r="S76" s="74">
        <v>0</v>
      </c>
      <c r="U76" s="73">
        <v>-82.1</v>
      </c>
      <c r="V76" s="74">
        <v>9.42</v>
      </c>
      <c r="W76">
        <v>0</v>
      </c>
      <c r="X76">
        <v>-57</v>
      </c>
      <c r="Y76">
        <v>-0.1</v>
      </c>
      <c r="Z76">
        <v>9.42</v>
      </c>
      <c r="AA76">
        <v>-25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9.23</v>
      </c>
      <c r="M77" s="74">
        <v>0</v>
      </c>
      <c r="N77" s="73">
        <v>0</v>
      </c>
      <c r="O77" s="46">
        <v>-30</v>
      </c>
      <c r="P77" s="46">
        <v>-15</v>
      </c>
      <c r="Q77" s="46">
        <v>0</v>
      </c>
      <c r="R77" s="46">
        <v>0</v>
      </c>
      <c r="S77" s="74">
        <v>0</v>
      </c>
      <c r="U77" s="73">
        <v>-45.1</v>
      </c>
      <c r="V77" s="74">
        <v>9.23</v>
      </c>
      <c r="W77">
        <v>0</v>
      </c>
      <c r="X77">
        <v>-30</v>
      </c>
      <c r="Y77">
        <v>-0.1</v>
      </c>
      <c r="Z77">
        <v>9.23</v>
      </c>
      <c r="AA77">
        <v>-15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9.23</v>
      </c>
      <c r="M78" s="74">
        <v>0</v>
      </c>
      <c r="N78" s="73">
        <v>0</v>
      </c>
      <c r="O78" s="46">
        <v>-20</v>
      </c>
      <c r="P78" s="46">
        <v>-15</v>
      </c>
      <c r="Q78" s="46">
        <v>0</v>
      </c>
      <c r="R78" s="46">
        <v>0</v>
      </c>
      <c r="S78" s="74">
        <v>0</v>
      </c>
      <c r="U78" s="73">
        <v>-35.1</v>
      </c>
      <c r="V78" s="74">
        <v>9.23</v>
      </c>
      <c r="W78">
        <v>0</v>
      </c>
      <c r="X78">
        <v>-20</v>
      </c>
      <c r="Y78">
        <v>-0.1</v>
      </c>
      <c r="Z78">
        <v>9.23</v>
      </c>
      <c r="AA78">
        <v>-15</v>
      </c>
    </row>
    <row r="79" spans="7:27">
      <c r="G79" t="s">
        <v>121</v>
      </c>
      <c r="H79" s="73">
        <v>53.83</v>
      </c>
      <c r="I79" s="46">
        <v>0</v>
      </c>
      <c r="J79" s="46">
        <v>4.8099999999999996</v>
      </c>
      <c r="K79" s="46">
        <v>0</v>
      </c>
      <c r="L79" s="46">
        <v>9.23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-0.1</v>
      </c>
      <c r="V79" s="74">
        <v>67.87</v>
      </c>
      <c r="W79">
        <v>53.83</v>
      </c>
      <c r="X79">
        <v>0</v>
      </c>
      <c r="Y79">
        <v>-0.1</v>
      </c>
      <c r="Z79">
        <v>9.23</v>
      </c>
      <c r="AA79">
        <v>4.8099999999999996</v>
      </c>
    </row>
    <row r="80" spans="7:27">
      <c r="G80" t="s">
        <v>122</v>
      </c>
      <c r="H80" s="73">
        <v>54.8</v>
      </c>
      <c r="I80" s="46">
        <v>0</v>
      </c>
      <c r="J80" s="46">
        <v>24.03</v>
      </c>
      <c r="K80" s="46">
        <v>0</v>
      </c>
      <c r="L80" s="46">
        <v>8.94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-0.1</v>
      </c>
      <c r="V80" s="74">
        <v>87.77</v>
      </c>
      <c r="W80">
        <v>54.8</v>
      </c>
      <c r="X80">
        <v>0</v>
      </c>
      <c r="Y80">
        <v>-0.1</v>
      </c>
      <c r="Z80">
        <v>8.94</v>
      </c>
      <c r="AA80">
        <v>24.03</v>
      </c>
    </row>
    <row r="81" spans="7:27">
      <c r="G81" t="s">
        <v>123</v>
      </c>
      <c r="H81" s="73">
        <v>49.03</v>
      </c>
      <c r="I81" s="46">
        <v>0</v>
      </c>
      <c r="J81" s="46">
        <v>9.61</v>
      </c>
      <c r="K81" s="46">
        <v>0</v>
      </c>
      <c r="L81" s="46">
        <v>8.65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-0.1</v>
      </c>
      <c r="V81" s="74">
        <v>67.290000000000006</v>
      </c>
      <c r="W81">
        <v>49.03</v>
      </c>
      <c r="X81">
        <v>0</v>
      </c>
      <c r="Y81">
        <v>-0.1</v>
      </c>
      <c r="Z81">
        <v>8.65</v>
      </c>
      <c r="AA81">
        <v>9.61</v>
      </c>
    </row>
    <row r="82" spans="7:27">
      <c r="G82" t="s">
        <v>124</v>
      </c>
      <c r="H82" s="73">
        <v>48.07</v>
      </c>
      <c r="I82" s="46">
        <v>0</v>
      </c>
      <c r="J82" s="46">
        <v>0</v>
      </c>
      <c r="K82" s="46">
        <v>0</v>
      </c>
      <c r="L82" s="46">
        <v>8.36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-0.1</v>
      </c>
      <c r="V82" s="74">
        <v>56.43</v>
      </c>
      <c r="W82">
        <v>48.07</v>
      </c>
      <c r="X82">
        <v>0</v>
      </c>
      <c r="Y82">
        <v>-0.1</v>
      </c>
      <c r="Z82">
        <v>8.36</v>
      </c>
      <c r="AA82">
        <v>0</v>
      </c>
    </row>
    <row r="83" spans="7:27">
      <c r="G83" t="s">
        <v>125</v>
      </c>
      <c r="H83" s="73">
        <v>46.14</v>
      </c>
      <c r="I83" s="46">
        <v>0</v>
      </c>
      <c r="J83" s="46">
        <v>0</v>
      </c>
      <c r="K83" s="46">
        <v>0</v>
      </c>
      <c r="L83" s="46">
        <v>7.98</v>
      </c>
      <c r="M83" s="74">
        <v>0</v>
      </c>
      <c r="N83" s="73">
        <v>0</v>
      </c>
      <c r="O83" s="46">
        <v>0</v>
      </c>
      <c r="P83" s="46">
        <v>-10</v>
      </c>
      <c r="Q83" s="46">
        <v>0</v>
      </c>
      <c r="R83" s="46">
        <v>0</v>
      </c>
      <c r="S83" s="74">
        <v>0</v>
      </c>
      <c r="U83" s="73">
        <v>-10.1</v>
      </c>
      <c r="V83" s="74">
        <v>54.12</v>
      </c>
      <c r="W83">
        <v>46.14</v>
      </c>
      <c r="X83">
        <v>0</v>
      </c>
      <c r="Y83">
        <v>-0.1</v>
      </c>
      <c r="Z83">
        <v>7.98</v>
      </c>
      <c r="AA83">
        <v>-10</v>
      </c>
    </row>
    <row r="84" spans="7:27">
      <c r="G84" t="s">
        <v>126</v>
      </c>
      <c r="H84" s="73">
        <v>29.8</v>
      </c>
      <c r="I84" s="46">
        <v>0</v>
      </c>
      <c r="J84" s="46">
        <v>0</v>
      </c>
      <c r="K84" s="46">
        <v>0</v>
      </c>
      <c r="L84" s="46">
        <v>7.88</v>
      </c>
      <c r="M84" s="74">
        <v>0</v>
      </c>
      <c r="N84" s="73">
        <v>0</v>
      </c>
      <c r="O84" s="46">
        <v>0</v>
      </c>
      <c r="P84" s="46">
        <v>-10</v>
      </c>
      <c r="Q84" s="46">
        <v>0</v>
      </c>
      <c r="R84" s="46">
        <v>0</v>
      </c>
      <c r="S84" s="74">
        <v>0</v>
      </c>
      <c r="U84" s="73">
        <v>-10.1</v>
      </c>
      <c r="V84" s="74">
        <v>37.68</v>
      </c>
      <c r="W84">
        <v>29.8</v>
      </c>
      <c r="X84">
        <v>0</v>
      </c>
      <c r="Y84">
        <v>-0.1</v>
      </c>
      <c r="Z84">
        <v>7.88</v>
      </c>
      <c r="AA84">
        <v>-10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7.69</v>
      </c>
      <c r="M85" s="74">
        <v>0</v>
      </c>
      <c r="N85" s="73">
        <v>0</v>
      </c>
      <c r="O85" s="46">
        <v>0</v>
      </c>
      <c r="P85" s="46">
        <v>-45</v>
      </c>
      <c r="Q85" s="46">
        <v>0</v>
      </c>
      <c r="R85" s="46">
        <v>0</v>
      </c>
      <c r="S85" s="74">
        <v>0</v>
      </c>
      <c r="U85" s="73">
        <v>-45.1</v>
      </c>
      <c r="V85" s="74">
        <v>7.69</v>
      </c>
      <c r="W85">
        <v>0</v>
      </c>
      <c r="X85">
        <v>0</v>
      </c>
      <c r="Y85">
        <v>-0.1</v>
      </c>
      <c r="Z85">
        <v>7.69</v>
      </c>
      <c r="AA85">
        <v>-45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7.02</v>
      </c>
      <c r="M86" s="74">
        <v>0</v>
      </c>
      <c r="N86" s="73">
        <v>0</v>
      </c>
      <c r="O86" s="46">
        <v>0</v>
      </c>
      <c r="P86" s="46">
        <v>-70</v>
      </c>
      <c r="Q86" s="46">
        <v>0</v>
      </c>
      <c r="R86" s="46">
        <v>0</v>
      </c>
      <c r="S86" s="74">
        <v>0</v>
      </c>
      <c r="U86" s="73">
        <v>-70.099999999999994</v>
      </c>
      <c r="V86" s="74">
        <v>7.02</v>
      </c>
      <c r="W86">
        <v>0</v>
      </c>
      <c r="X86">
        <v>0</v>
      </c>
      <c r="Y86">
        <v>-0.1</v>
      </c>
      <c r="Z86">
        <v>7.02</v>
      </c>
      <c r="AA86">
        <v>-70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6.73</v>
      </c>
      <c r="M87" s="74">
        <v>0</v>
      </c>
      <c r="N87" s="73">
        <v>0</v>
      </c>
      <c r="O87" s="46">
        <v>0</v>
      </c>
      <c r="P87" s="46">
        <v>-65</v>
      </c>
      <c r="Q87" s="46">
        <v>0</v>
      </c>
      <c r="R87" s="46">
        <v>0</v>
      </c>
      <c r="S87" s="74">
        <v>0</v>
      </c>
      <c r="U87" s="73">
        <v>-65.099999999999994</v>
      </c>
      <c r="V87" s="74">
        <v>6.73</v>
      </c>
      <c r="W87">
        <v>0</v>
      </c>
      <c r="X87">
        <v>0</v>
      </c>
      <c r="Y87">
        <v>-0.1</v>
      </c>
      <c r="Z87">
        <v>6.73</v>
      </c>
      <c r="AA87">
        <v>-65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6.15</v>
      </c>
      <c r="M88" s="74">
        <v>0</v>
      </c>
      <c r="N88" s="73">
        <v>0</v>
      </c>
      <c r="O88" s="46">
        <v>0</v>
      </c>
      <c r="P88" s="46">
        <v>-60</v>
      </c>
      <c r="Q88" s="46">
        <v>0</v>
      </c>
      <c r="R88" s="46">
        <v>0</v>
      </c>
      <c r="S88" s="74">
        <v>0</v>
      </c>
      <c r="U88" s="73">
        <v>-60.1</v>
      </c>
      <c r="V88" s="74">
        <v>6.15</v>
      </c>
      <c r="W88">
        <v>0</v>
      </c>
      <c r="X88">
        <v>0</v>
      </c>
      <c r="Y88">
        <v>-0.1</v>
      </c>
      <c r="Z88">
        <v>6.15</v>
      </c>
      <c r="AA88">
        <v>-60</v>
      </c>
    </row>
    <row r="89" spans="7:27">
      <c r="G89" t="s">
        <v>131</v>
      </c>
      <c r="H89" s="73">
        <v>38.450000000000003</v>
      </c>
      <c r="I89" s="46">
        <v>0</v>
      </c>
      <c r="J89" s="46">
        <v>0</v>
      </c>
      <c r="K89" s="46">
        <v>0</v>
      </c>
      <c r="L89" s="46">
        <v>5.58</v>
      </c>
      <c r="M89" s="74">
        <v>0</v>
      </c>
      <c r="N89" s="73">
        <v>0</v>
      </c>
      <c r="O89" s="46">
        <v>0</v>
      </c>
      <c r="P89" s="46">
        <v>-20</v>
      </c>
      <c r="Q89" s="46">
        <v>0</v>
      </c>
      <c r="R89" s="46">
        <v>0</v>
      </c>
      <c r="S89" s="74">
        <v>0</v>
      </c>
      <c r="U89" s="73">
        <v>-20.100000000000001</v>
      </c>
      <c r="V89" s="74">
        <v>44.03</v>
      </c>
      <c r="W89">
        <v>38.450000000000003</v>
      </c>
      <c r="X89">
        <v>0</v>
      </c>
      <c r="Y89">
        <v>-0.1</v>
      </c>
      <c r="Z89">
        <v>5.58</v>
      </c>
      <c r="AA89">
        <v>-20</v>
      </c>
    </row>
    <row r="90" spans="7:27">
      <c r="G90" t="s">
        <v>132</v>
      </c>
      <c r="H90" s="73">
        <v>38.450000000000003</v>
      </c>
      <c r="I90" s="46">
        <v>0</v>
      </c>
      <c r="J90" s="46">
        <v>0</v>
      </c>
      <c r="K90" s="46">
        <v>0</v>
      </c>
      <c r="L90" s="46">
        <v>4.8099999999999996</v>
      </c>
      <c r="M90" s="74">
        <v>0</v>
      </c>
      <c r="N90" s="73">
        <v>0</v>
      </c>
      <c r="O90" s="46">
        <v>0</v>
      </c>
      <c r="P90" s="46">
        <v>-25</v>
      </c>
      <c r="Q90" s="46">
        <v>0</v>
      </c>
      <c r="R90" s="46">
        <v>0</v>
      </c>
      <c r="S90" s="74">
        <v>0</v>
      </c>
      <c r="U90" s="73">
        <v>-25.1</v>
      </c>
      <c r="V90" s="74">
        <v>43.26</v>
      </c>
      <c r="W90">
        <v>38.450000000000003</v>
      </c>
      <c r="X90">
        <v>0</v>
      </c>
      <c r="Y90">
        <v>-0.1</v>
      </c>
      <c r="Z90">
        <v>4.8099999999999996</v>
      </c>
      <c r="AA90">
        <v>-25</v>
      </c>
    </row>
    <row r="91" spans="7:27">
      <c r="G91" t="s">
        <v>133</v>
      </c>
      <c r="H91" s="73">
        <v>38.450000000000003</v>
      </c>
      <c r="I91" s="46">
        <v>0</v>
      </c>
      <c r="J91" s="46">
        <v>0</v>
      </c>
      <c r="K91" s="46">
        <v>0</v>
      </c>
      <c r="L91" s="46">
        <v>3.56</v>
      </c>
      <c r="M91" s="74">
        <v>0</v>
      </c>
      <c r="N91" s="73">
        <v>0</v>
      </c>
      <c r="O91" s="46">
        <v>0</v>
      </c>
      <c r="P91" s="46">
        <v>-25</v>
      </c>
      <c r="Q91" s="46">
        <v>0</v>
      </c>
      <c r="R91" s="46">
        <v>0</v>
      </c>
      <c r="S91" s="74">
        <v>0</v>
      </c>
      <c r="U91" s="73">
        <v>-25.1</v>
      </c>
      <c r="V91" s="74">
        <v>42.01</v>
      </c>
      <c r="W91">
        <v>38.450000000000003</v>
      </c>
      <c r="X91">
        <v>0</v>
      </c>
      <c r="Y91">
        <v>-0.1</v>
      </c>
      <c r="Z91">
        <v>3.56</v>
      </c>
      <c r="AA91">
        <v>-25</v>
      </c>
    </row>
    <row r="92" spans="7:27">
      <c r="G92" t="s">
        <v>134</v>
      </c>
      <c r="H92" s="73">
        <v>35.57</v>
      </c>
      <c r="I92" s="46">
        <v>0</v>
      </c>
      <c r="J92" s="46">
        <v>0</v>
      </c>
      <c r="K92" s="46">
        <v>0</v>
      </c>
      <c r="L92" s="46">
        <v>3.17</v>
      </c>
      <c r="M92" s="74">
        <v>0</v>
      </c>
      <c r="N92" s="73">
        <v>0</v>
      </c>
      <c r="O92" s="46">
        <v>0</v>
      </c>
      <c r="P92" s="46">
        <v>-25</v>
      </c>
      <c r="Q92" s="46">
        <v>0</v>
      </c>
      <c r="R92" s="46">
        <v>0</v>
      </c>
      <c r="S92" s="74">
        <v>0</v>
      </c>
      <c r="U92" s="73">
        <v>-25.1</v>
      </c>
      <c r="V92" s="74">
        <v>38.74</v>
      </c>
      <c r="W92">
        <v>35.57</v>
      </c>
      <c r="X92">
        <v>0</v>
      </c>
      <c r="Y92">
        <v>-0.1</v>
      </c>
      <c r="Z92">
        <v>3.17</v>
      </c>
      <c r="AA92">
        <v>-25</v>
      </c>
    </row>
    <row r="93" spans="7:27">
      <c r="G93" t="s">
        <v>135</v>
      </c>
      <c r="H93" s="73">
        <v>42.3</v>
      </c>
      <c r="I93" s="46">
        <v>0</v>
      </c>
      <c r="J93" s="46">
        <v>0</v>
      </c>
      <c r="K93" s="46">
        <v>0</v>
      </c>
      <c r="L93" s="46">
        <v>1.92</v>
      </c>
      <c r="M93" s="74">
        <v>0</v>
      </c>
      <c r="N93" s="73">
        <v>0</v>
      </c>
      <c r="O93" s="46">
        <v>0</v>
      </c>
      <c r="P93" s="46">
        <v>-15</v>
      </c>
      <c r="Q93" s="46">
        <v>0</v>
      </c>
      <c r="R93" s="46">
        <v>0</v>
      </c>
      <c r="S93" s="74">
        <v>0</v>
      </c>
      <c r="U93" s="73">
        <v>-15.1</v>
      </c>
      <c r="V93" s="74">
        <v>44.22</v>
      </c>
      <c r="W93">
        <v>42.3</v>
      </c>
      <c r="X93">
        <v>0</v>
      </c>
      <c r="Y93">
        <v>-0.1</v>
      </c>
      <c r="Z93">
        <v>1.92</v>
      </c>
      <c r="AA93">
        <v>-15</v>
      </c>
    </row>
    <row r="94" spans="7:27">
      <c r="G94" t="s">
        <v>136</v>
      </c>
      <c r="H94" s="73">
        <v>35.57</v>
      </c>
      <c r="I94" s="46">
        <v>0</v>
      </c>
      <c r="J94" s="46">
        <v>0</v>
      </c>
      <c r="K94" s="46">
        <v>0</v>
      </c>
      <c r="L94" s="46">
        <v>1.92</v>
      </c>
      <c r="M94" s="74">
        <v>0</v>
      </c>
      <c r="N94" s="73">
        <v>0</v>
      </c>
      <c r="O94" s="46">
        <v>0</v>
      </c>
      <c r="P94" s="46">
        <v>-10</v>
      </c>
      <c r="Q94" s="46">
        <v>0</v>
      </c>
      <c r="R94" s="46">
        <v>0</v>
      </c>
      <c r="S94" s="74">
        <v>0</v>
      </c>
      <c r="U94" s="73">
        <v>-10.1</v>
      </c>
      <c r="V94" s="74">
        <v>37.49</v>
      </c>
      <c r="W94">
        <v>35.57</v>
      </c>
      <c r="X94">
        <v>0</v>
      </c>
      <c r="Y94">
        <v>-0.1</v>
      </c>
      <c r="Z94">
        <v>1.92</v>
      </c>
      <c r="AA94">
        <v>-10</v>
      </c>
    </row>
    <row r="95" spans="7:27">
      <c r="G95" t="s">
        <v>137</v>
      </c>
      <c r="H95" s="73">
        <v>22.11</v>
      </c>
      <c r="I95" s="46">
        <v>0</v>
      </c>
      <c r="J95" s="46">
        <v>0</v>
      </c>
      <c r="K95" s="46">
        <v>0</v>
      </c>
      <c r="L95" s="46">
        <v>0.96</v>
      </c>
      <c r="M95" s="74">
        <v>0</v>
      </c>
      <c r="N95" s="73">
        <v>0</v>
      </c>
      <c r="O95" s="46">
        <v>0</v>
      </c>
      <c r="P95" s="46">
        <v>-10</v>
      </c>
      <c r="Q95" s="46">
        <v>0</v>
      </c>
      <c r="R95" s="46">
        <v>0</v>
      </c>
      <c r="S95" s="74">
        <v>0</v>
      </c>
      <c r="U95" s="73">
        <v>-10.1</v>
      </c>
      <c r="V95" s="74">
        <v>23.07</v>
      </c>
      <c r="W95">
        <v>22.11</v>
      </c>
      <c r="X95">
        <v>0</v>
      </c>
      <c r="Y95">
        <v>-0.1</v>
      </c>
      <c r="Z95">
        <v>0.96</v>
      </c>
      <c r="AA95">
        <v>-10</v>
      </c>
    </row>
    <row r="96" spans="7:27">
      <c r="G96" t="s">
        <v>138</v>
      </c>
      <c r="H96" s="73">
        <v>30.76</v>
      </c>
      <c r="I96" s="46">
        <v>0</v>
      </c>
      <c r="J96" s="46">
        <v>0</v>
      </c>
      <c r="K96" s="46">
        <v>0</v>
      </c>
      <c r="L96" s="46">
        <v>0.48</v>
      </c>
      <c r="M96" s="74">
        <v>0</v>
      </c>
      <c r="N96" s="73">
        <v>0</v>
      </c>
      <c r="O96" s="46">
        <v>0</v>
      </c>
      <c r="P96" s="46">
        <v>-10</v>
      </c>
      <c r="Q96" s="46">
        <v>0</v>
      </c>
      <c r="R96" s="46">
        <v>0</v>
      </c>
      <c r="S96" s="74">
        <v>0</v>
      </c>
      <c r="U96" s="73">
        <v>-10.1</v>
      </c>
      <c r="V96" s="74">
        <v>31.24</v>
      </c>
      <c r="W96">
        <v>30.76</v>
      </c>
      <c r="X96">
        <v>0</v>
      </c>
      <c r="Y96">
        <v>-0.1</v>
      </c>
      <c r="Z96">
        <v>0.48</v>
      </c>
      <c r="AA96">
        <v>-10</v>
      </c>
    </row>
    <row r="97" spans="1:83">
      <c r="G97" t="s">
        <v>139</v>
      </c>
      <c r="H97" s="73">
        <v>27.88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-0.5</v>
      </c>
      <c r="V97" s="74">
        <v>27.88</v>
      </c>
      <c r="W97">
        <v>27.88</v>
      </c>
      <c r="X97">
        <v>0</v>
      </c>
      <c r="Y97">
        <v>-0.5</v>
      </c>
      <c r="Z97">
        <v>0</v>
      </c>
      <c r="AA97">
        <v>0</v>
      </c>
    </row>
    <row r="98" spans="1:83">
      <c r="G98" t="s">
        <v>140</v>
      </c>
      <c r="H98" s="73">
        <v>27.88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-0.5</v>
      </c>
      <c r="V98" s="74">
        <v>27.88</v>
      </c>
      <c r="W98">
        <v>27.88</v>
      </c>
      <c r="X98">
        <v>0</v>
      </c>
      <c r="Y98">
        <v>-0.5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0.62389000000000017</v>
      </c>
      <c r="I99" s="69">
        <f t="shared" ref="I99:BQ99" si="1">SUM(I3:I98)/4000</f>
        <v>7.2100000000000003E-3</v>
      </c>
      <c r="J99" s="69">
        <f t="shared" si="1"/>
        <v>0.10165750000000003</v>
      </c>
      <c r="K99" s="69">
        <f t="shared" si="1"/>
        <v>0</v>
      </c>
      <c r="L99" s="69">
        <f t="shared" si="1"/>
        <v>9.9517500000000023E-2</v>
      </c>
      <c r="M99" s="69">
        <f t="shared" si="1"/>
        <v>0</v>
      </c>
      <c r="N99" s="68">
        <f t="shared" si="1"/>
        <v>-0.17175000000000001</v>
      </c>
      <c r="O99" s="69">
        <f t="shared" si="1"/>
        <v>-0.1085</v>
      </c>
      <c r="P99" s="69">
        <f t="shared" si="1"/>
        <v>-0.35249999999999998</v>
      </c>
      <c r="Q99" s="69">
        <f t="shared" si="1"/>
        <v>0</v>
      </c>
      <c r="R99" s="69">
        <f t="shared" si="1"/>
        <v>-1.4325000000000006E-2</v>
      </c>
      <c r="S99" s="70">
        <f t="shared" si="1"/>
        <v>0</v>
      </c>
      <c r="U99" s="68">
        <f t="shared" si="1"/>
        <v>-0.65857499999999969</v>
      </c>
      <c r="V99" s="70">
        <f t="shared" si="1"/>
        <v>0.8322725000000003</v>
      </c>
      <c r="W99">
        <f t="shared" si="1"/>
        <v>0.4521400000000001</v>
      </c>
      <c r="X99">
        <f t="shared" si="1"/>
        <v>-0.10128999999999999</v>
      </c>
      <c r="Y99">
        <f t="shared" si="1"/>
        <v>-1.1500000000000015E-2</v>
      </c>
      <c r="Z99">
        <f t="shared" si="1"/>
        <v>8.519249999999999E-2</v>
      </c>
      <c r="AA99">
        <f t="shared" si="1"/>
        <v>-0.25084249999999997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45270</v>
      </c>
      <c r="U2" s="73" t="s">
        <v>225</v>
      </c>
      <c r="V2" s="74" t="s">
        <v>224</v>
      </c>
      <c r="W2" s="28" t="s">
        <v>256</v>
      </c>
      <c r="X2" t="s">
        <v>551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551</v>
      </c>
      <c r="U3" s="73"/>
      <c r="V3" s="74">
        <v>72.099999999999994</v>
      </c>
      <c r="W3">
        <v>0</v>
      </c>
      <c r="X3">
        <v>72.099999999999994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70.17</v>
      </c>
      <c r="W4">
        <v>0</v>
      </c>
      <c r="X4">
        <v>70.17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68.25</v>
      </c>
      <c r="W5">
        <v>0</v>
      </c>
      <c r="X5">
        <v>68.25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67.290000000000006</v>
      </c>
      <c r="W6">
        <v>0</v>
      </c>
      <c r="X6">
        <v>67.290000000000006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65.37</v>
      </c>
      <c r="W7">
        <v>0</v>
      </c>
      <c r="X7">
        <v>65.37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65.37</v>
      </c>
      <c r="W8">
        <v>0</v>
      </c>
      <c r="X8">
        <v>65.37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63.45</v>
      </c>
      <c r="W9">
        <v>0</v>
      </c>
      <c r="X9">
        <v>63.45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64.41</v>
      </c>
      <c r="W10">
        <v>0</v>
      </c>
      <c r="X10">
        <v>64.41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62.48</v>
      </c>
      <c r="W11">
        <v>0</v>
      </c>
      <c r="X11">
        <v>62.48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61.52</v>
      </c>
      <c r="W12">
        <v>0</v>
      </c>
      <c r="X12">
        <v>61.52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61.52</v>
      </c>
      <c r="W13">
        <v>0</v>
      </c>
      <c r="X13">
        <v>61.52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60.56</v>
      </c>
      <c r="W14">
        <v>0</v>
      </c>
      <c r="X14">
        <v>60.56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60.56</v>
      </c>
      <c r="W15">
        <v>0</v>
      </c>
      <c r="X15">
        <v>60.56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60.56</v>
      </c>
      <c r="W16">
        <v>0</v>
      </c>
      <c r="X16">
        <v>60.56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60.56</v>
      </c>
      <c r="W17">
        <v>0</v>
      </c>
      <c r="X17">
        <v>60.56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60.56</v>
      </c>
      <c r="W18">
        <v>0</v>
      </c>
      <c r="X18">
        <v>60.56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60.56</v>
      </c>
      <c r="W19">
        <v>0</v>
      </c>
      <c r="X19">
        <v>60.56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60.56</v>
      </c>
      <c r="W20">
        <v>0</v>
      </c>
      <c r="X20">
        <v>60.56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60.56</v>
      </c>
      <c r="W21">
        <v>0</v>
      </c>
      <c r="X21">
        <v>60.56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60.56</v>
      </c>
      <c r="W22">
        <v>0</v>
      </c>
      <c r="X22">
        <v>60.56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61.52</v>
      </c>
      <c r="W23">
        <v>0</v>
      </c>
      <c r="X23">
        <v>61.52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62.48</v>
      </c>
      <c r="W24">
        <v>0</v>
      </c>
      <c r="X24">
        <v>62.48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64.41</v>
      </c>
      <c r="W25">
        <v>0</v>
      </c>
      <c r="X25">
        <v>64.41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66.33</v>
      </c>
      <c r="W26">
        <v>0</v>
      </c>
      <c r="X26">
        <v>66.33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69.209999999999994</v>
      </c>
      <c r="W27">
        <v>0</v>
      </c>
      <c r="X27">
        <v>69.209999999999994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72.099999999999994</v>
      </c>
      <c r="W28">
        <v>0</v>
      </c>
      <c r="X28">
        <v>72.099999999999994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74.98</v>
      </c>
      <c r="W29">
        <v>0</v>
      </c>
      <c r="X29">
        <v>74.98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77.87</v>
      </c>
      <c r="W30">
        <v>0</v>
      </c>
      <c r="X30">
        <v>77.87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80.75</v>
      </c>
      <c r="W31">
        <v>0</v>
      </c>
      <c r="X31">
        <v>80.75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82.67</v>
      </c>
      <c r="W32">
        <v>0</v>
      </c>
      <c r="X32">
        <v>82.67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85.56</v>
      </c>
      <c r="W33">
        <v>0</v>
      </c>
      <c r="X33">
        <v>85.56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89.4</v>
      </c>
      <c r="W34">
        <v>0</v>
      </c>
      <c r="X34">
        <v>89.4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91.32</v>
      </c>
      <c r="W35">
        <v>0</v>
      </c>
      <c r="X35">
        <v>91.32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93.25</v>
      </c>
      <c r="W36">
        <v>0</v>
      </c>
      <c r="X36">
        <v>93.25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93.25</v>
      </c>
      <c r="W37">
        <v>0</v>
      </c>
      <c r="X37">
        <v>93.25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95.17</v>
      </c>
      <c r="W38">
        <v>0</v>
      </c>
      <c r="X38">
        <v>95.17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42.3</v>
      </c>
      <c r="W39">
        <v>0</v>
      </c>
      <c r="X39">
        <v>42.3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43.26</v>
      </c>
      <c r="W40">
        <v>0</v>
      </c>
      <c r="X40">
        <v>43.26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43.26</v>
      </c>
      <c r="W41">
        <v>0</v>
      </c>
      <c r="X41">
        <v>43.26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43.26</v>
      </c>
      <c r="W42">
        <v>0</v>
      </c>
      <c r="X42">
        <v>43.26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44.22</v>
      </c>
      <c r="W43">
        <v>0</v>
      </c>
      <c r="X43">
        <v>44.22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45.18</v>
      </c>
      <c r="W44">
        <v>0</v>
      </c>
      <c r="X44">
        <v>45.18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45.18</v>
      </c>
      <c r="W45">
        <v>0</v>
      </c>
      <c r="X45">
        <v>45.18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43.26</v>
      </c>
      <c r="W46">
        <v>0</v>
      </c>
      <c r="X46">
        <v>43.26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44.22</v>
      </c>
      <c r="W47">
        <v>0</v>
      </c>
      <c r="X47">
        <v>44.22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43.26</v>
      </c>
      <c r="W48">
        <v>0</v>
      </c>
      <c r="X48">
        <v>43.26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43.26</v>
      </c>
      <c r="W49">
        <v>0</v>
      </c>
      <c r="X49">
        <v>43.26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40.369999999999997</v>
      </c>
      <c r="W50">
        <v>0</v>
      </c>
      <c r="X50">
        <v>40.369999999999997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41.34</v>
      </c>
      <c r="W51">
        <v>0</v>
      </c>
      <c r="X51">
        <v>41.34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36.53</v>
      </c>
      <c r="W52">
        <v>0</v>
      </c>
      <c r="X52">
        <v>36.53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38.450000000000003</v>
      </c>
      <c r="W53">
        <v>0</v>
      </c>
      <c r="X53">
        <v>38.450000000000003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38.450000000000003</v>
      </c>
      <c r="W54">
        <v>0</v>
      </c>
      <c r="X54">
        <v>38.450000000000003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36.53</v>
      </c>
      <c r="W55">
        <v>0</v>
      </c>
      <c r="X55">
        <v>36.53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36.53</v>
      </c>
      <c r="W56">
        <v>0</v>
      </c>
      <c r="X56">
        <v>36.53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36.53</v>
      </c>
      <c r="W57">
        <v>0</v>
      </c>
      <c r="X57">
        <v>36.53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36.53</v>
      </c>
      <c r="W58">
        <v>0</v>
      </c>
      <c r="X58">
        <v>36.53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36.53</v>
      </c>
      <c r="W59">
        <v>0</v>
      </c>
      <c r="X59">
        <v>36.53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36.53</v>
      </c>
      <c r="W60">
        <v>0</v>
      </c>
      <c r="X60">
        <v>36.53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36.53</v>
      </c>
      <c r="W61">
        <v>0</v>
      </c>
      <c r="X61">
        <v>36.53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36.53</v>
      </c>
      <c r="W62">
        <v>0</v>
      </c>
      <c r="X62">
        <v>36.53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36.53</v>
      </c>
      <c r="W63">
        <v>0</v>
      </c>
      <c r="X63">
        <v>36.53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36.53</v>
      </c>
      <c r="W64">
        <v>0</v>
      </c>
      <c r="X64">
        <v>36.53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36.53</v>
      </c>
      <c r="W65">
        <v>0</v>
      </c>
      <c r="X65">
        <v>36.53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21.1</v>
      </c>
      <c r="W66">
        <v>0</v>
      </c>
      <c r="X66">
        <v>21.1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36.53</v>
      </c>
      <c r="W67">
        <v>0</v>
      </c>
      <c r="X67">
        <v>36.53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43.26</v>
      </c>
      <c r="W68">
        <v>0</v>
      </c>
      <c r="X68">
        <v>43.26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51.91</v>
      </c>
      <c r="W69">
        <v>0</v>
      </c>
      <c r="X69">
        <v>51.91</v>
      </c>
    </row>
    <row r="70" spans="7:24">
      <c r="G70" t="s">
        <v>112</v>
      </c>
      <c r="H70" s="73">
        <v>20.86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81.42</v>
      </c>
      <c r="W70">
        <v>20.86</v>
      </c>
      <c r="X70">
        <v>60.56</v>
      </c>
    </row>
    <row r="71" spans="7:24">
      <c r="G71" t="s">
        <v>113</v>
      </c>
      <c r="H71" s="73">
        <v>51.6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140.04</v>
      </c>
      <c r="W71">
        <v>51.6</v>
      </c>
      <c r="X71">
        <v>88.44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92.28</v>
      </c>
      <c r="W72">
        <v>0</v>
      </c>
      <c r="X72">
        <v>92.28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99.01</v>
      </c>
      <c r="W73">
        <v>0</v>
      </c>
      <c r="X73">
        <v>99.01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101.9</v>
      </c>
      <c r="W74">
        <v>0</v>
      </c>
      <c r="X74">
        <v>101.9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105.74</v>
      </c>
      <c r="W75">
        <v>0</v>
      </c>
      <c r="X75">
        <v>105.74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105.74</v>
      </c>
      <c r="W76">
        <v>0</v>
      </c>
      <c r="X76">
        <v>105.74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105.74</v>
      </c>
      <c r="W77">
        <v>0</v>
      </c>
      <c r="X77">
        <v>105.74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105.74</v>
      </c>
      <c r="W78">
        <v>0</v>
      </c>
      <c r="X78">
        <v>105.74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105.74</v>
      </c>
      <c r="W79">
        <v>0</v>
      </c>
      <c r="X79">
        <v>105.74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105.74</v>
      </c>
      <c r="W80">
        <v>0</v>
      </c>
      <c r="X80">
        <v>105.74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105.74</v>
      </c>
      <c r="W81">
        <v>0</v>
      </c>
      <c r="X81">
        <v>105.74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105.74</v>
      </c>
      <c r="W82">
        <v>0</v>
      </c>
      <c r="X82">
        <v>105.74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105.74</v>
      </c>
      <c r="W83">
        <v>0</v>
      </c>
      <c r="X83">
        <v>105.74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100.94</v>
      </c>
      <c r="W84">
        <v>0</v>
      </c>
      <c r="X84">
        <v>100.94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99.01</v>
      </c>
      <c r="W85">
        <v>0</v>
      </c>
      <c r="X85">
        <v>99.01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97.09</v>
      </c>
      <c r="W86">
        <v>0</v>
      </c>
      <c r="X86">
        <v>97.09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96.13</v>
      </c>
      <c r="W87">
        <v>0</v>
      </c>
      <c r="X87">
        <v>96.13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94.21</v>
      </c>
      <c r="W88">
        <v>0</v>
      </c>
      <c r="X88">
        <v>94.21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93.25</v>
      </c>
      <c r="W89">
        <v>0</v>
      </c>
      <c r="X89">
        <v>93.25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92.28</v>
      </c>
      <c r="W90">
        <v>0</v>
      </c>
      <c r="X90">
        <v>92.28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89.4</v>
      </c>
      <c r="W91">
        <v>0</v>
      </c>
      <c r="X91">
        <v>89.4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86.52</v>
      </c>
      <c r="W92">
        <v>0</v>
      </c>
      <c r="X92">
        <v>86.52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84.59</v>
      </c>
      <c r="W93">
        <v>0</v>
      </c>
      <c r="X93">
        <v>84.59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82.67</v>
      </c>
      <c r="W94">
        <v>0</v>
      </c>
      <c r="X94">
        <v>82.67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79.790000000000006</v>
      </c>
      <c r="W95">
        <v>0</v>
      </c>
      <c r="X95">
        <v>79.790000000000006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78.83</v>
      </c>
      <c r="W96">
        <v>0</v>
      </c>
      <c r="X96">
        <v>78.83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72.099999999999994</v>
      </c>
      <c r="W97">
        <v>0</v>
      </c>
      <c r="X97">
        <v>72.099999999999994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69.209999999999994</v>
      </c>
      <c r="W98">
        <v>0</v>
      </c>
      <c r="X98">
        <v>69.209999999999994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1.8115000000000003E-2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1.6350000000000002</v>
      </c>
      <c r="W99">
        <f t="shared" si="1"/>
        <v>1.8115000000000003E-2</v>
      </c>
      <c r="X99">
        <f t="shared" si="1"/>
        <v>1.6168850000000001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15" sqref="B1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J103" sqref="AJ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45270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10.68032</v>
      </c>
      <c r="E3">
        <f>GT_NG!P3</f>
        <v>14.69401913875598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63.027641312902169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719.41593248413972</v>
      </c>
      <c r="P3" s="36">
        <v>117.5</v>
      </c>
      <c r="Q3" s="36">
        <v>14.419999999999998</v>
      </c>
      <c r="R3" s="38">
        <v>0</v>
      </c>
      <c r="S3" s="38">
        <v>0</v>
      </c>
      <c r="T3" s="37">
        <f>SUMPRODUCT(LTA!J3:AN3,LTA!J$101:AN$101,LTA!J$103:AN$103)</f>
        <v>15.01</v>
      </c>
      <c r="U3" s="37">
        <f>SUMPRODUCT(LTA!J3:AN3,LTA!J$102:AN$102,LTA!J$103:AN$103)</f>
        <v>44.65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0</v>
      </c>
      <c r="AC3">
        <f>SUMIF(B3:AB3,"&gt;0")*$AC$2-SUMIF(B3:AB3,"&lt;0")*($AC$2/(1-$AC$2))+SUMIF(AI3:AR3,"&gt;0")*$AC$2-SUMIF(AI3:AR3,"&lt;0")*($AC$2/(1-$AC$2))</f>
        <v>8.7215344686606997</v>
      </c>
      <c r="AD3">
        <f>SUM(B3:AB3,AI3:AT3)-AC3</f>
        <v>1029.5563784671372</v>
      </c>
      <c r="AE3">
        <f>'IDT-1'!B3</f>
        <v>0</v>
      </c>
      <c r="AF3" s="24"/>
      <c r="AG3">
        <f>SUM(AD3:AF3)</f>
        <v>1029.5563784671372</v>
      </c>
      <c r="AI3" s="34">
        <f>PXIL!H3</f>
        <v>0</v>
      </c>
      <c r="AJ3" s="34">
        <f>PXIL!N3</f>
        <v>0</v>
      </c>
      <c r="AK3" s="34">
        <f>RTM_IEX!H3</f>
        <v>38.450000000000003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10.68032</v>
      </c>
      <c r="E4">
        <f>GT_NG!P4</f>
        <v>14.69401913875598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63.027641312902169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701.54271681705291</v>
      </c>
      <c r="P4" s="36">
        <v>117.5</v>
      </c>
      <c r="Q4" s="36">
        <v>14.419999999999998</v>
      </c>
      <c r="R4" s="38">
        <v>0</v>
      </c>
      <c r="S4" s="38">
        <v>0</v>
      </c>
      <c r="T4" s="37">
        <f>SUMPRODUCT(LTA!J4:AN4,LTA!J$101:AN$101,LTA!J$103:AN$103)</f>
        <v>15.01</v>
      </c>
      <c r="U4" s="37">
        <f>SUMPRODUCT(LTA!J4:AN4,LTA!J$102:AN$102,LTA!J$103:AN$103)</f>
        <v>44.910000000000004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8.5170514570571711</v>
      </c>
      <c r="AD4">
        <f t="shared" ref="AD4:AD67" si="1">SUM(B4:AB4,AI4:AT4)-AC4</f>
        <v>1005.4176458116538</v>
      </c>
      <c r="AE4">
        <f>'IDT-1'!B4</f>
        <v>0</v>
      </c>
      <c r="AF4" s="24"/>
      <c r="AG4">
        <f t="shared" ref="AG4:AG67" si="2">SUM(AD4:AF4)</f>
        <v>1005.4176458116538</v>
      </c>
      <c r="AI4" s="34">
        <f>PXIL!H4</f>
        <v>0</v>
      </c>
      <c r="AJ4" s="34">
        <f>PXIL!N4</f>
        <v>0</v>
      </c>
      <c r="AK4" s="34">
        <f>RTM_IEX!H4</f>
        <v>31.72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10.68032</v>
      </c>
      <c r="E5">
        <f>GT_NG!P5</f>
        <v>14.47846889952153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63.027641312902169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675.48187681705292</v>
      </c>
      <c r="P5" s="36">
        <v>117.5</v>
      </c>
      <c r="Q5" s="36">
        <v>14.419999999999998</v>
      </c>
      <c r="R5" s="38">
        <v>0</v>
      </c>
      <c r="S5" s="38">
        <v>0</v>
      </c>
      <c r="T5" s="37">
        <f>SUMPRODUCT(LTA!J5:AN5,LTA!J$101:AN$101,LTA!J$103:AN$103)</f>
        <v>15.01</v>
      </c>
      <c r="U5" s="37">
        <f>SUMPRODUCT(LTA!J5:AN5,LTA!J$102:AN$102,LTA!J$103:AN$103)</f>
        <v>45.06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0</v>
      </c>
      <c r="AC5">
        <f t="shared" si="0"/>
        <v>8.3138017790476031</v>
      </c>
      <c r="AD5">
        <f t="shared" si="1"/>
        <v>981.42450525042898</v>
      </c>
      <c r="AE5">
        <f>'IDT-1'!B5</f>
        <v>0</v>
      </c>
      <c r="AF5" s="24"/>
      <c r="AG5">
        <f t="shared" si="2"/>
        <v>981.42450525042898</v>
      </c>
      <c r="AI5" s="34">
        <f>PXIL!H5</f>
        <v>0</v>
      </c>
      <c r="AJ5" s="34">
        <f>PXIL!N5</f>
        <v>0</v>
      </c>
      <c r="AK5" s="34">
        <f>RTM_IEX!H5</f>
        <v>33.65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10.68032</v>
      </c>
      <c r="E6">
        <f>GT_NG!P6</f>
        <v>14.47846889952153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63.027641312902169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675.4799084436703</v>
      </c>
      <c r="P6" s="36">
        <v>117.5</v>
      </c>
      <c r="Q6" s="36">
        <v>14.419999999999998</v>
      </c>
      <c r="R6" s="38">
        <v>0</v>
      </c>
      <c r="S6" s="38">
        <v>0</v>
      </c>
      <c r="T6" s="37">
        <f>SUMPRODUCT(LTA!J6:AN6,LTA!J$101:AN$101,LTA!J$103:AN$103)</f>
        <v>15.01</v>
      </c>
      <c r="U6" s="37">
        <f>SUMPRODUCT(LTA!J6:AN6,LTA!J$102:AN$102,LTA!J$103:AN$103)</f>
        <v>45.230000000000004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0</v>
      </c>
      <c r="AC6">
        <f t="shared" si="0"/>
        <v>8.169809244711189</v>
      </c>
      <c r="AD6">
        <f t="shared" si="1"/>
        <v>964.42652941138272</v>
      </c>
      <c r="AE6">
        <f>'IDT-1'!B6</f>
        <v>0</v>
      </c>
      <c r="AF6" s="24"/>
      <c r="AG6">
        <f t="shared" si="2"/>
        <v>964.42652941138272</v>
      </c>
      <c r="AI6" s="34">
        <f>PXIL!H6</f>
        <v>0</v>
      </c>
      <c r="AJ6" s="34">
        <f>PXIL!N6</f>
        <v>0</v>
      </c>
      <c r="AK6" s="34">
        <f>RTM_IEX!H6</f>
        <v>16.34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10.68032</v>
      </c>
      <c r="E7">
        <f>GT_NG!P7</f>
        <v>14.47846889952153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675.4799084436703</v>
      </c>
      <c r="P7" s="36">
        <v>96.13</v>
      </c>
      <c r="Q7" s="36">
        <v>14.419999999999998</v>
      </c>
      <c r="R7" s="38">
        <v>0</v>
      </c>
      <c r="S7" s="38">
        <v>0</v>
      </c>
      <c r="T7" s="37">
        <f>SUMPRODUCT(LTA!J7:AN7,LTA!J$101:AN$101,LTA!J$103:AN$103)</f>
        <v>15.01</v>
      </c>
      <c r="U7" s="37">
        <f>SUMPRODUCT(LTA!J7:AN7,LTA!J$102:AN$102,LTA!J$103:AN$103)</f>
        <v>45.45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0</v>
      </c>
      <c r="AC7">
        <f t="shared" si="0"/>
        <v>8.0308417306146183</v>
      </c>
      <c r="AD7">
        <f t="shared" si="1"/>
        <v>948.02174524731629</v>
      </c>
      <c r="AE7">
        <f>'IDT-1'!B7</f>
        <v>0</v>
      </c>
      <c r="AF7" s="24"/>
      <c r="AG7">
        <f t="shared" si="2"/>
        <v>948.02174524731629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10.68032</v>
      </c>
      <c r="E8">
        <f>GT_NG!P8</f>
        <v>14.47846889952153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675.4799084436703</v>
      </c>
      <c r="P8" s="36">
        <v>76.900000000000006</v>
      </c>
      <c r="Q8" s="36">
        <v>14.419999999999998</v>
      </c>
      <c r="R8" s="38">
        <v>0</v>
      </c>
      <c r="S8" s="38">
        <v>0</v>
      </c>
      <c r="T8" s="37">
        <f>SUMPRODUCT(LTA!J8:AN8,LTA!J$101:AN$101,LTA!J$103:AN$103)</f>
        <v>15.01</v>
      </c>
      <c r="U8" s="37">
        <f>SUMPRODUCT(LTA!J8:AN8,LTA!J$102:AN$102,LTA!J$103:AN$103)</f>
        <v>45.53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0</v>
      </c>
      <c r="AC8">
        <f t="shared" si="0"/>
        <v>7.9749817306146191</v>
      </c>
      <c r="AD8">
        <f t="shared" si="1"/>
        <v>941.42760524731614</v>
      </c>
      <c r="AE8">
        <f>'IDT-1'!B8</f>
        <v>0</v>
      </c>
      <c r="AF8" s="24"/>
      <c r="AG8">
        <f t="shared" si="2"/>
        <v>941.42760524731614</v>
      </c>
      <c r="AI8" s="34">
        <f>PXIL!H8</f>
        <v>0</v>
      </c>
      <c r="AJ8" s="34">
        <f>PXIL!N8</f>
        <v>0</v>
      </c>
      <c r="AK8" s="34">
        <f>RTM_IEX!H8</f>
        <v>12.5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10.68032</v>
      </c>
      <c r="E9">
        <f>GT_NG!P9</f>
        <v>14.47846889952153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667.56318844367024</v>
      </c>
      <c r="P9" s="36">
        <v>57.68</v>
      </c>
      <c r="Q9" s="36">
        <v>14.419999999999998</v>
      </c>
      <c r="R9" s="38">
        <v>0</v>
      </c>
      <c r="S9" s="38">
        <v>0</v>
      </c>
      <c r="T9" s="37">
        <f>SUMPRODUCT(LTA!J9:AN9,LTA!J$101:AN$101,LTA!J$103:AN$103)</f>
        <v>15.01</v>
      </c>
      <c r="U9" s="37">
        <f>SUMPRODUCT(LTA!J9:AN9,LTA!J$102:AN$102,LTA!J$103:AN$103)</f>
        <v>45.56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0</v>
      </c>
      <c r="AC9">
        <f t="shared" si="0"/>
        <v>7.9006692826146185</v>
      </c>
      <c r="AD9">
        <f t="shared" si="1"/>
        <v>932.65519769531613</v>
      </c>
      <c r="AE9">
        <f>'IDT-1'!B9</f>
        <v>0</v>
      </c>
      <c r="AF9" s="24"/>
      <c r="AG9">
        <f t="shared" si="2"/>
        <v>932.65519769531613</v>
      </c>
      <c r="AI9" s="34">
        <f>PXIL!H9</f>
        <v>0</v>
      </c>
      <c r="AJ9" s="34">
        <f>PXIL!N9</f>
        <v>0</v>
      </c>
      <c r="AK9" s="34">
        <f>RTM_IEX!H9</f>
        <v>30.76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10.68032</v>
      </c>
      <c r="E10">
        <f>GT_NG!P10</f>
        <v>14.47846889952153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667.56410928928449</v>
      </c>
      <c r="P10" s="36">
        <v>57.68</v>
      </c>
      <c r="Q10" s="36">
        <v>14.419999999999998</v>
      </c>
      <c r="R10" s="38">
        <v>0</v>
      </c>
      <c r="S10" s="38">
        <v>0</v>
      </c>
      <c r="T10" s="37">
        <f>SUMPRODUCT(LTA!J10:AN10,LTA!J$101:AN$101,LTA!J$103:AN$103)</f>
        <v>15.01</v>
      </c>
      <c r="U10" s="37">
        <f>SUMPRODUCT(LTA!J10:AN10,LTA!J$102:AN$102,LTA!J$103:AN$103)</f>
        <v>45.79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0</v>
      </c>
      <c r="AC10">
        <f t="shared" si="0"/>
        <v>7.8299490177177766</v>
      </c>
      <c r="AD10">
        <f t="shared" si="1"/>
        <v>924.30683880582717</v>
      </c>
      <c r="AE10">
        <f>'IDT-1'!B10</f>
        <v>0</v>
      </c>
      <c r="AF10" s="24"/>
      <c r="AG10">
        <f t="shared" si="2"/>
        <v>924.30683880582717</v>
      </c>
      <c r="AI10" s="34">
        <f>PXIL!H10</f>
        <v>0</v>
      </c>
      <c r="AJ10" s="34">
        <f>PXIL!N10</f>
        <v>0</v>
      </c>
      <c r="AK10" s="34">
        <f>RTM_IEX!H10</f>
        <v>22.11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10.68032</v>
      </c>
      <c r="E11">
        <f>GT_NG!P11</f>
        <v>14.47846889952153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661.26852812635741</v>
      </c>
      <c r="P11" s="36">
        <v>57.68</v>
      </c>
      <c r="Q11" s="36">
        <v>14.419999999999998</v>
      </c>
      <c r="R11" s="38">
        <v>0</v>
      </c>
      <c r="S11" s="38">
        <v>0</v>
      </c>
      <c r="T11" s="37">
        <f>SUMPRODUCT(LTA!J11:AN11,LTA!J$101:AN$101,LTA!J$103:AN$103)</f>
        <v>15.01</v>
      </c>
      <c r="U11" s="37">
        <f>SUMPRODUCT(LTA!J11:AN11,LTA!J$102:AN$102,LTA!J$103:AN$103)</f>
        <v>45.86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0</v>
      </c>
      <c r="AC11">
        <f t="shared" si="0"/>
        <v>7.7692541359491907</v>
      </c>
      <c r="AD11">
        <f t="shared" si="1"/>
        <v>917.1419525246688</v>
      </c>
      <c r="AE11">
        <f>'IDT-1'!B11</f>
        <v>0</v>
      </c>
      <c r="AF11" s="24"/>
      <c r="AG11">
        <f t="shared" si="2"/>
        <v>917.1419525246688</v>
      </c>
      <c r="AI11" s="34">
        <f>PXIL!H11</f>
        <v>0</v>
      </c>
      <c r="AJ11" s="34">
        <f>PXIL!N11</f>
        <v>0</v>
      </c>
      <c r="AK11" s="34">
        <f>RTM_IEX!H11</f>
        <v>21.15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10.68032</v>
      </c>
      <c r="E12">
        <f>GT_NG!P12</f>
        <v>14.47846889952153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669.61069713681582</v>
      </c>
      <c r="P12" s="36">
        <v>57.68</v>
      </c>
      <c r="Q12" s="36">
        <v>14.419999999999998</v>
      </c>
      <c r="R12" s="38">
        <v>0</v>
      </c>
      <c r="S12" s="38">
        <v>0</v>
      </c>
      <c r="T12" s="37">
        <f>SUMPRODUCT(LTA!J12:AN12,LTA!J$101:AN$101,LTA!J$103:AN$103)</f>
        <v>15.01</v>
      </c>
      <c r="U12" s="37">
        <f>SUMPRODUCT(LTA!J12:AN12,LTA!J$102:AN$102,LTA!J$103:AN$103)</f>
        <v>45.96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0</v>
      </c>
      <c r="AC12">
        <f t="shared" si="0"/>
        <v>7.6625083556370415</v>
      </c>
      <c r="AD12">
        <f t="shared" si="1"/>
        <v>904.54086731543941</v>
      </c>
      <c r="AE12">
        <f>'IDT-1'!B12</f>
        <v>0</v>
      </c>
      <c r="AF12" s="24"/>
      <c r="AG12">
        <f t="shared" si="2"/>
        <v>904.54086731543941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10.68032</v>
      </c>
      <c r="E13">
        <f>GT_NG!P13</f>
        <v>14.47846889952153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669.61069713681582</v>
      </c>
      <c r="P13" s="36">
        <v>57.68</v>
      </c>
      <c r="Q13" s="36">
        <v>14.419999999999998</v>
      </c>
      <c r="R13" s="38">
        <v>0</v>
      </c>
      <c r="S13" s="38">
        <v>0</v>
      </c>
      <c r="T13" s="37">
        <f>SUMPRODUCT(LTA!J13:AN13,LTA!J$101:AN$101,LTA!J$103:AN$103)</f>
        <v>15.01</v>
      </c>
      <c r="U13" s="37">
        <f>SUMPRODUCT(LTA!J13:AN13,LTA!J$102:AN$102,LTA!J$103:AN$103)</f>
        <v>46.04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0</v>
      </c>
      <c r="AC13">
        <f t="shared" si="0"/>
        <v>7.8327763556370407</v>
      </c>
      <c r="AD13">
        <f t="shared" si="1"/>
        <v>924.64059931543932</v>
      </c>
      <c r="AE13">
        <f>'IDT-1'!B13</f>
        <v>0</v>
      </c>
      <c r="AF13" s="24"/>
      <c r="AG13">
        <f t="shared" si="2"/>
        <v>924.64059931543932</v>
      </c>
      <c r="AI13" s="34">
        <f>PXIL!H13</f>
        <v>0</v>
      </c>
      <c r="AJ13" s="34">
        <f>PXIL!N13</f>
        <v>0</v>
      </c>
      <c r="AK13" s="34">
        <f>RTM_IEX!H13</f>
        <v>20.190000000000001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10.68032</v>
      </c>
      <c r="E14">
        <f>GT_NG!P14</f>
        <v>14.47846889952153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669.61069713681582</v>
      </c>
      <c r="P14" s="36">
        <v>57.68</v>
      </c>
      <c r="Q14" s="36">
        <v>14.419999999999998</v>
      </c>
      <c r="R14" s="38">
        <v>0</v>
      </c>
      <c r="S14" s="38">
        <v>0</v>
      </c>
      <c r="T14" s="37">
        <f>SUMPRODUCT(LTA!J14:AN14,LTA!J$101:AN$101,LTA!J$103:AN$103)</f>
        <v>15.01</v>
      </c>
      <c r="U14" s="37">
        <f>SUMPRODUCT(LTA!J14:AN14,LTA!J$102:AN$102,LTA!J$103:AN$103)</f>
        <v>46.11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0</v>
      </c>
      <c r="AC14">
        <f t="shared" si="0"/>
        <v>7.6637683556370408</v>
      </c>
      <c r="AD14">
        <f t="shared" si="1"/>
        <v>904.68960731543939</v>
      </c>
      <c r="AE14">
        <f>'IDT-1'!B14</f>
        <v>0</v>
      </c>
      <c r="AF14" s="24"/>
      <c r="AG14">
        <f t="shared" si="2"/>
        <v>904.68960731543939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10.68032</v>
      </c>
      <c r="E15">
        <f>GT_NG!P15</f>
        <v>14.47846889952153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672.25507711909802</v>
      </c>
      <c r="P15" s="36">
        <v>57.68</v>
      </c>
      <c r="Q15" s="36">
        <v>14.419999999999998</v>
      </c>
      <c r="R15" s="38">
        <v>0</v>
      </c>
      <c r="S15" s="38">
        <v>0</v>
      </c>
      <c r="T15" s="37">
        <f>SUMPRODUCT(LTA!J15:AN15,LTA!J$101:AN$101,LTA!J$103:AN$103)</f>
        <v>15.01</v>
      </c>
      <c r="U15" s="37">
        <f>SUMPRODUCT(LTA!J15:AN15,LTA!J$102:AN$102,LTA!J$103:AN$103)</f>
        <v>46.230000000000004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0</v>
      </c>
      <c r="AC15">
        <f t="shared" si="0"/>
        <v>7.8733546174357709</v>
      </c>
      <c r="AD15">
        <f t="shared" si="1"/>
        <v>885.24440103592281</v>
      </c>
      <c r="AE15">
        <f>'IDT-1'!B15</f>
        <v>0</v>
      </c>
      <c r="AF15" s="24"/>
      <c r="AG15">
        <f t="shared" si="2"/>
        <v>885.24440103592281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10.68032</v>
      </c>
      <c r="E16">
        <f>GT_NG!P16</f>
        <v>14.47846889952153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655.4172881086397</v>
      </c>
      <c r="P16" s="36">
        <v>57.68</v>
      </c>
      <c r="Q16" s="36">
        <v>14.419999999999998</v>
      </c>
      <c r="R16" s="38">
        <v>0</v>
      </c>
      <c r="S16" s="38">
        <v>0</v>
      </c>
      <c r="T16" s="37">
        <f>SUMPRODUCT(LTA!J16:AN16,LTA!J$101:AN$101,LTA!J$103:AN$103)</f>
        <v>15.01</v>
      </c>
      <c r="U16" s="37">
        <f>SUMPRODUCT(LTA!J16:AN16,LTA!J$102:AN$102,LTA!J$103:AN$103)</f>
        <v>46.28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0</v>
      </c>
      <c r="AC16">
        <f t="shared" si="0"/>
        <v>7.5459717198003613</v>
      </c>
      <c r="AD16">
        <f t="shared" si="1"/>
        <v>890.78399492309984</v>
      </c>
      <c r="AE16">
        <f>'IDT-1'!B16</f>
        <v>0</v>
      </c>
      <c r="AF16" s="24"/>
      <c r="AG16">
        <f t="shared" si="2"/>
        <v>890.78399492309984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10.68032</v>
      </c>
      <c r="E17">
        <f>GT_NG!P17</f>
        <v>14.47846889952153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661.56878810863975</v>
      </c>
      <c r="P17" s="36">
        <v>57.68</v>
      </c>
      <c r="Q17" s="36">
        <v>14.419999999999998</v>
      </c>
      <c r="R17" s="38">
        <v>0</v>
      </c>
      <c r="S17" s="38">
        <v>0</v>
      </c>
      <c r="T17" s="37">
        <f>SUMPRODUCT(LTA!J17:AN17,LTA!J$101:AN$101,LTA!J$103:AN$103)</f>
        <v>14.01</v>
      </c>
      <c r="U17" s="37">
        <f>SUMPRODUCT(LTA!J17:AN17,LTA!J$102:AN$102,LTA!J$103:AN$103)</f>
        <v>43.910000000000004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0</v>
      </c>
      <c r="AC17">
        <f t="shared" si="0"/>
        <v>7.6794613702239198</v>
      </c>
      <c r="AD17">
        <f t="shared" si="1"/>
        <v>880.43200527267629</v>
      </c>
      <c r="AE17">
        <f>'IDT-1'!B17</f>
        <v>0</v>
      </c>
      <c r="AF17" s="24"/>
      <c r="AG17">
        <f t="shared" si="2"/>
        <v>880.43200527267629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-13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10.68032</v>
      </c>
      <c r="E18">
        <f>GT_NG!P18</f>
        <v>14.47846889952153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661.56878810863975</v>
      </c>
      <c r="P18" s="36">
        <v>57.68</v>
      </c>
      <c r="Q18" s="36">
        <v>14.419999999999998</v>
      </c>
      <c r="R18" s="38">
        <v>0</v>
      </c>
      <c r="S18" s="38">
        <v>0</v>
      </c>
      <c r="T18" s="37">
        <f>SUMPRODUCT(LTA!J18:AN18,LTA!J$101:AN$101,LTA!J$103:AN$103)</f>
        <v>14.01</v>
      </c>
      <c r="U18" s="37">
        <f>SUMPRODUCT(LTA!J18:AN18,LTA!J$102:AN$102,LTA!J$103:AN$103)</f>
        <v>44.120000000000005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0</v>
      </c>
      <c r="AC18">
        <f t="shared" si="0"/>
        <v>7.5711003198003617</v>
      </c>
      <c r="AD18">
        <f t="shared" si="1"/>
        <v>893.75036632309991</v>
      </c>
      <c r="AE18">
        <f>'IDT-1'!B18</f>
        <v>0</v>
      </c>
      <c r="AF18" s="24"/>
      <c r="AG18">
        <f t="shared" si="2"/>
        <v>893.75036632309991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10.68032</v>
      </c>
      <c r="E19">
        <f>GT_NG!P19</f>
        <v>14.47846889952153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669.493361953506</v>
      </c>
      <c r="P19" s="36">
        <v>57.68</v>
      </c>
      <c r="Q19" s="36">
        <v>14.419999999999998</v>
      </c>
      <c r="R19" s="38">
        <v>0</v>
      </c>
      <c r="S19" s="38">
        <v>0</v>
      </c>
      <c r="T19" s="37">
        <f>SUMPRODUCT(LTA!J19:AN19,LTA!J$101:AN$101,LTA!J$103:AN$103)</f>
        <v>14.01</v>
      </c>
      <c r="U19" s="37">
        <f>SUMPRODUCT(LTA!J19:AN19,LTA!J$102:AN$102,LTA!J$103:AN$103)</f>
        <v>46.39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0</v>
      </c>
      <c r="AC19">
        <f t="shared" si="0"/>
        <v>7.6570707400972378</v>
      </c>
      <c r="AD19">
        <f t="shared" si="1"/>
        <v>903.8989697476693</v>
      </c>
      <c r="AE19">
        <f>'IDT-1'!B19</f>
        <v>0</v>
      </c>
      <c r="AF19" s="24"/>
      <c r="AG19">
        <f t="shared" si="2"/>
        <v>903.8989697476693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10.68032</v>
      </c>
      <c r="E20">
        <f>GT_NG!P20</f>
        <v>14.47846889952153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680.89123195350601</v>
      </c>
      <c r="P20" s="36">
        <v>57.68</v>
      </c>
      <c r="Q20" s="36">
        <v>14.419999999999998</v>
      </c>
      <c r="R20" s="38">
        <v>0</v>
      </c>
      <c r="S20" s="38">
        <v>0</v>
      </c>
      <c r="T20" s="37">
        <f>SUMPRODUCT(LTA!J20:AN20,LTA!J$101:AN$101,LTA!J$103:AN$103)</f>
        <v>14.01</v>
      </c>
      <c r="U20" s="37">
        <f>SUMPRODUCT(LTA!J20:AN20,LTA!J$102:AN$102,LTA!J$103:AN$103)</f>
        <v>46.28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0</v>
      </c>
      <c r="AC20">
        <f t="shared" si="0"/>
        <v>7.7518888480972379</v>
      </c>
      <c r="AD20">
        <f t="shared" si="1"/>
        <v>915.09202163966927</v>
      </c>
      <c r="AE20">
        <f>'IDT-1'!B20</f>
        <v>0</v>
      </c>
      <c r="AF20" s="24"/>
      <c r="AG20">
        <f t="shared" si="2"/>
        <v>915.09202163966927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10.68032</v>
      </c>
      <c r="E21">
        <f>GT_NG!P21</f>
        <v>14.47846889952153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694.57085947434052</v>
      </c>
      <c r="P21" s="36">
        <v>57.68</v>
      </c>
      <c r="Q21" s="36">
        <v>14.419999999999998</v>
      </c>
      <c r="R21" s="38">
        <v>0</v>
      </c>
      <c r="S21" s="38">
        <v>0</v>
      </c>
      <c r="T21" s="37">
        <f>SUMPRODUCT(LTA!J21:AN21,LTA!J$101:AN$101,LTA!J$103:AN$103)</f>
        <v>14.01</v>
      </c>
      <c r="U21" s="37">
        <f>SUMPRODUCT(LTA!J21:AN21,LTA!J$102:AN$102,LTA!J$103:AN$103)</f>
        <v>46.13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0</v>
      </c>
      <c r="AC21">
        <f t="shared" si="0"/>
        <v>7.9462617192722478</v>
      </c>
      <c r="AD21">
        <f t="shared" si="1"/>
        <v>938.03727628932882</v>
      </c>
      <c r="AE21">
        <f>'IDT-1'!B21</f>
        <v>0</v>
      </c>
      <c r="AF21" s="24"/>
      <c r="AG21">
        <f t="shared" si="2"/>
        <v>938.03727628932882</v>
      </c>
      <c r="AI21" s="34">
        <f>PXIL!H21</f>
        <v>0</v>
      </c>
      <c r="AJ21" s="34">
        <f>PXIL!N21</f>
        <v>0</v>
      </c>
      <c r="AK21" s="34">
        <f>RTM_IEX!H21</f>
        <v>9.61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10.68032</v>
      </c>
      <c r="E22">
        <f>GT_NG!P22</f>
        <v>14.47846889952153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695.68348064420138</v>
      </c>
      <c r="P22" s="36">
        <v>57.68</v>
      </c>
      <c r="Q22" s="36">
        <v>14.419999999999998</v>
      </c>
      <c r="R22" s="38">
        <v>0</v>
      </c>
      <c r="S22" s="38">
        <v>0</v>
      </c>
      <c r="T22" s="37">
        <f>SUMPRODUCT(LTA!J22:AN22,LTA!J$101:AN$101,LTA!J$103:AN$103)</f>
        <v>14.01</v>
      </c>
      <c r="U22" s="37">
        <f>SUMPRODUCT(LTA!J22:AN22,LTA!J$102:AN$102,LTA!J$103:AN$103)</f>
        <v>46.010000000000005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0</v>
      </c>
      <c r="AC22">
        <f t="shared" si="0"/>
        <v>8.0919397370990787</v>
      </c>
      <c r="AD22">
        <f t="shared" si="1"/>
        <v>955.23421944136282</v>
      </c>
      <c r="AE22">
        <f>'IDT-1'!B22</f>
        <v>0</v>
      </c>
      <c r="AF22" s="24"/>
      <c r="AG22">
        <f t="shared" si="2"/>
        <v>955.23421944136282</v>
      </c>
      <c r="AI22" s="34">
        <f>PXIL!H22</f>
        <v>0</v>
      </c>
      <c r="AJ22" s="34">
        <f>PXIL!N22</f>
        <v>0</v>
      </c>
      <c r="AK22" s="34">
        <f>RTM_IEX!H22</f>
        <v>25.96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10.68032</v>
      </c>
      <c r="E23">
        <f>GT_NG!P23</f>
        <v>14.47846889952153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706.37689812335987</v>
      </c>
      <c r="P23" s="36">
        <v>117.5</v>
      </c>
      <c r="Q23" s="36">
        <v>14.419999999999998</v>
      </c>
      <c r="R23" s="38">
        <v>0</v>
      </c>
      <c r="S23" s="38">
        <v>0</v>
      </c>
      <c r="T23" s="37">
        <f>SUMPRODUCT(LTA!J23:AN23,LTA!J$101:AN$101,LTA!J$103:AN$103)</f>
        <v>14.01</v>
      </c>
      <c r="U23" s="37">
        <f>SUMPRODUCT(LTA!J23:AN23,LTA!J$102:AN$102,LTA!J$103:AN$103)</f>
        <v>48.31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0</v>
      </c>
      <c r="AC23">
        <f t="shared" si="0"/>
        <v>8.6718739138715719</v>
      </c>
      <c r="AD23">
        <f t="shared" si="1"/>
        <v>979.50770274374895</v>
      </c>
      <c r="AE23">
        <f>'IDT-1'!B23</f>
        <v>0</v>
      </c>
      <c r="AF23" s="24"/>
      <c r="AG23">
        <f t="shared" si="2"/>
        <v>979.50770274374895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-22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10.68032</v>
      </c>
      <c r="E24">
        <f>GT_NG!P24</f>
        <v>14.47846889952153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716.51733790162234</v>
      </c>
      <c r="P24" s="36">
        <v>117.5</v>
      </c>
      <c r="Q24" s="36">
        <v>38.090000000000003</v>
      </c>
      <c r="R24" s="38">
        <v>0</v>
      </c>
      <c r="S24" s="38">
        <v>0</v>
      </c>
      <c r="T24" s="37">
        <f>SUMPRODUCT(LTA!J24:AN24,LTA!J$101:AN$101,LTA!J$103:AN$103)</f>
        <v>14.01</v>
      </c>
      <c r="U24" s="37">
        <f>SUMPRODUCT(LTA!J24:AN24,LTA!J$102:AN$102,LTA!J$103:AN$103)</f>
        <v>48.45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0</v>
      </c>
      <c r="AC24">
        <f t="shared" si="0"/>
        <v>8.9994133966334235</v>
      </c>
      <c r="AD24">
        <f t="shared" si="1"/>
        <v>1008.1306030392498</v>
      </c>
      <c r="AE24">
        <f>'IDT-1'!B24</f>
        <v>0</v>
      </c>
      <c r="AF24" s="24"/>
      <c r="AG24">
        <f t="shared" si="2"/>
        <v>1008.1306030392498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-27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10.68032</v>
      </c>
      <c r="E25">
        <f>GT_NG!P25</f>
        <v>14.47846889952153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730.61948990162239</v>
      </c>
      <c r="P25" s="36">
        <v>117.5</v>
      </c>
      <c r="Q25" s="36">
        <v>38.090000000000003</v>
      </c>
      <c r="R25" s="38">
        <v>0</v>
      </c>
      <c r="S25" s="38">
        <v>0</v>
      </c>
      <c r="T25" s="37">
        <f>SUMPRODUCT(LTA!J25:AN25,LTA!J$101:AN$101,LTA!J$103:AN$103)</f>
        <v>14.01</v>
      </c>
      <c r="U25" s="37">
        <f>SUMPRODUCT(LTA!J25:AN25,LTA!J$102:AN$102,LTA!J$103:AN$103)</f>
        <v>51.14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0</v>
      </c>
      <c r="AC25">
        <f t="shared" si="0"/>
        <v>9.0557558961845324</v>
      </c>
      <c r="AD25">
        <f t="shared" si="1"/>
        <v>1034.8664125396986</v>
      </c>
      <c r="AE25">
        <f>'IDT-1'!B25</f>
        <v>0</v>
      </c>
      <c r="AF25" s="24"/>
      <c r="AG25">
        <f t="shared" si="2"/>
        <v>1034.8664125396986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-17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10.68032</v>
      </c>
      <c r="E26">
        <f>GT_NG!P26</f>
        <v>14.47846889952153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761.44476753992933</v>
      </c>
      <c r="P26" s="36">
        <v>117.5</v>
      </c>
      <c r="Q26" s="36">
        <v>38.090000000000003</v>
      </c>
      <c r="R26" s="38">
        <v>0</v>
      </c>
      <c r="S26" s="38">
        <v>0</v>
      </c>
      <c r="T26" s="37">
        <f>SUMPRODUCT(LTA!J26:AN26,LTA!J$101:AN$101,LTA!J$103:AN$103)</f>
        <v>14.01</v>
      </c>
      <c r="U26" s="37">
        <f>SUMPRODUCT(LTA!J26:AN26,LTA!J$102:AN$102,LTA!J$103:AN$103)</f>
        <v>51.1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0</v>
      </c>
      <c r="AC26">
        <f t="shared" si="0"/>
        <v>9.3228233860711978</v>
      </c>
      <c r="AD26">
        <f t="shared" si="1"/>
        <v>1064.3846226881187</v>
      </c>
      <c r="AE26">
        <f>'IDT-1'!B26</f>
        <v>0</v>
      </c>
      <c r="AF26" s="24"/>
      <c r="AG26">
        <f t="shared" si="2"/>
        <v>1064.3846226881187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-18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10.68032</v>
      </c>
      <c r="E27">
        <f>GT_NG!P27</f>
        <v>14.47846889952153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854.98308447001057</v>
      </c>
      <c r="P27" s="36">
        <v>117.5</v>
      </c>
      <c r="Q27" s="36">
        <v>38.090000000000003</v>
      </c>
      <c r="R27" s="38">
        <v>0.45</v>
      </c>
      <c r="S27" s="38">
        <v>0</v>
      </c>
      <c r="T27" s="37">
        <f>SUMPRODUCT(LTA!J27:AN27,LTA!J$101:AN$101,LTA!J$103:AN$103)</f>
        <v>14.01</v>
      </c>
      <c r="U27" s="37">
        <f>SUMPRODUCT(LTA!J27:AN27,LTA!J$102:AN$102,LTA!J$103:AN$103)</f>
        <v>51.1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0</v>
      </c>
      <c r="AC27">
        <f t="shared" si="0"/>
        <v>10.072908409235877</v>
      </c>
      <c r="AD27">
        <f t="shared" si="1"/>
        <v>1189.0828545950353</v>
      </c>
      <c r="AE27">
        <f>'IDT-1'!B27</f>
        <v>0</v>
      </c>
      <c r="AF27" s="24"/>
      <c r="AG27">
        <f t="shared" si="2"/>
        <v>1189.0828545950353</v>
      </c>
      <c r="AI27" s="34">
        <f>PXIL!H27</f>
        <v>0</v>
      </c>
      <c r="AJ27" s="34">
        <f>PXIL!N27</f>
        <v>0</v>
      </c>
      <c r="AK27" s="34">
        <f>RTM_IEX!H27</f>
        <v>13.46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10.68032</v>
      </c>
      <c r="E28">
        <f>GT_NG!P28</f>
        <v>14.47846889952153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906.72771557456508</v>
      </c>
      <c r="P28" s="36">
        <v>117.5</v>
      </c>
      <c r="Q28" s="36">
        <v>38.090000000000003</v>
      </c>
      <c r="R28" s="38">
        <v>1.78</v>
      </c>
      <c r="S28" s="38">
        <v>0</v>
      </c>
      <c r="T28" s="37">
        <f>SUMPRODUCT(LTA!J28:AN28,LTA!J$101:AN$101,LTA!J$103:AN$103)</f>
        <v>14.01</v>
      </c>
      <c r="U28" s="37">
        <f>SUMPRODUCT(LTA!J28:AN28,LTA!J$102:AN$102,LTA!J$103:AN$103)</f>
        <v>51.019999999999996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0</v>
      </c>
      <c r="AC28">
        <f t="shared" si="0"/>
        <v>10.404999310514134</v>
      </c>
      <c r="AD28">
        <f t="shared" si="1"/>
        <v>1228.2853947983115</v>
      </c>
      <c r="AE28">
        <f>'IDT-1'!B28</f>
        <v>0</v>
      </c>
      <c r="AF28" s="24"/>
      <c r="AG28">
        <f t="shared" si="2"/>
        <v>1228.2853947983115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10.68032</v>
      </c>
      <c r="E29">
        <f>GT_NG!P29</f>
        <v>14.47846889952153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939.18819767064451</v>
      </c>
      <c r="P29" s="36">
        <v>117.5</v>
      </c>
      <c r="Q29" s="36">
        <v>38.089999999999996</v>
      </c>
      <c r="R29" s="38">
        <v>4.2899999999999991</v>
      </c>
      <c r="S29" s="38">
        <v>0</v>
      </c>
      <c r="T29" s="37">
        <f>SUMPRODUCT(LTA!J29:AN29,LTA!J$101:AN$101,LTA!J$103:AN$103)</f>
        <v>14.01</v>
      </c>
      <c r="U29" s="37">
        <f>SUMPRODUCT(LTA!J29:AN29,LTA!J$102:AN$102,LTA!J$103:AN$103)</f>
        <v>51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0</v>
      </c>
      <c r="AC29">
        <f t="shared" si="0"/>
        <v>10.868095360121202</v>
      </c>
      <c r="AD29">
        <f t="shared" si="1"/>
        <v>1282.952780844784</v>
      </c>
      <c r="AE29">
        <f>'IDT-1'!B29</f>
        <v>0</v>
      </c>
      <c r="AF29" s="24"/>
      <c r="AG29">
        <f t="shared" si="2"/>
        <v>1282.952780844784</v>
      </c>
      <c r="AI29" s="34">
        <f>PXIL!H29</f>
        <v>0</v>
      </c>
      <c r="AJ29" s="34">
        <f>PXIL!N29</f>
        <v>0</v>
      </c>
      <c r="AK29" s="34">
        <f>RTM_IEX!H29</f>
        <v>20.18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10.68032</v>
      </c>
      <c r="E30">
        <f>GT_NG!P30</f>
        <v>14.47846889952153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1009.5867679837588</v>
      </c>
      <c r="P30" s="36">
        <v>117.5</v>
      </c>
      <c r="Q30" s="36">
        <v>38.089999999999996</v>
      </c>
      <c r="R30" s="38">
        <v>9.1</v>
      </c>
      <c r="S30" s="38">
        <v>0</v>
      </c>
      <c r="T30" s="37">
        <f>SUMPRODUCT(LTA!J30:AN30,LTA!J$101:AN$101,LTA!J$103:AN$103)</f>
        <v>14.01</v>
      </c>
      <c r="U30" s="37">
        <f>SUMPRODUCT(LTA!J30:AN30,LTA!J$102:AN$102,LTA!J$103:AN$103)</f>
        <v>49.91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0</v>
      </c>
      <c r="AC30">
        <f t="shared" si="0"/>
        <v>11.422833243450032</v>
      </c>
      <c r="AD30">
        <f t="shared" si="1"/>
        <v>1324.3366132745696</v>
      </c>
      <c r="AE30">
        <f>'IDT-1'!B30</f>
        <v>0</v>
      </c>
      <c r="AF30" s="24"/>
      <c r="AG30">
        <f t="shared" si="2"/>
        <v>1324.3366132745696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-12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10.68032</v>
      </c>
      <c r="E31">
        <f>GT_NG!P31</f>
        <v>14.47846889952153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1070.6225975264474</v>
      </c>
      <c r="P31" s="36">
        <v>117.5</v>
      </c>
      <c r="Q31" s="36">
        <v>38.089999999999996</v>
      </c>
      <c r="R31" s="38">
        <v>18.699999999999996</v>
      </c>
      <c r="S31" s="38">
        <v>0</v>
      </c>
      <c r="T31" s="37">
        <f>SUMPRODUCT(LTA!J31:AN31,LTA!J$101:AN$101,LTA!J$103:AN$103)</f>
        <v>14.01</v>
      </c>
      <c r="U31" s="37">
        <f>SUMPRODUCT(LTA!J31:AN31,LTA!J$102:AN$102,LTA!J$103:AN$103)</f>
        <v>49.81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0.53</v>
      </c>
      <c r="AB31" s="75">
        <f>-STOA!N31</f>
        <v>0</v>
      </c>
      <c r="AC31">
        <f t="shared" si="0"/>
        <v>12.058950000233061</v>
      </c>
      <c r="AD31">
        <f t="shared" si="1"/>
        <v>1389.3863260604749</v>
      </c>
      <c r="AE31">
        <f>'IDT-1'!B31</f>
        <v>0</v>
      </c>
      <c r="AF31" s="24"/>
      <c r="AG31">
        <f t="shared" si="2"/>
        <v>1389.3863260604749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-17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10.68032</v>
      </c>
      <c r="E32">
        <f>GT_NG!P32</f>
        <v>14.47846889952153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1091.1081863987793</v>
      </c>
      <c r="P32" s="36">
        <v>117.5</v>
      </c>
      <c r="Q32" s="36">
        <v>38.089999999999996</v>
      </c>
      <c r="R32" s="38">
        <v>27.719999999999995</v>
      </c>
      <c r="S32" s="38">
        <v>0</v>
      </c>
      <c r="T32" s="37">
        <f>SUMPRODUCT(LTA!J32:AN32,LTA!J$101:AN$101,LTA!J$103:AN$103)</f>
        <v>15.53</v>
      </c>
      <c r="U32" s="37">
        <f>SUMPRODUCT(LTA!J32:AN32,LTA!J$102:AN$102,LTA!J$103:AN$103)</f>
        <v>48.75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0.53</v>
      </c>
      <c r="AB32" s="75">
        <f>-STOA!N32</f>
        <v>0</v>
      </c>
      <c r="AC32">
        <f t="shared" si="0"/>
        <v>12.441163265437535</v>
      </c>
      <c r="AD32">
        <f t="shared" si="1"/>
        <v>1468.6497016676024</v>
      </c>
      <c r="AE32">
        <f>'IDT-1'!B32</f>
        <v>10</v>
      </c>
      <c r="AF32" s="24"/>
      <c r="AG32">
        <f t="shared" si="2"/>
        <v>1478.6497016676024</v>
      </c>
      <c r="AI32" s="34">
        <f>PXIL!H32</f>
        <v>0</v>
      </c>
      <c r="AJ32" s="34">
        <f>PXIL!N32</f>
        <v>0</v>
      </c>
      <c r="AK32" s="34">
        <f>RTM_IEX!H32</f>
        <v>32.68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10.68032</v>
      </c>
      <c r="E33">
        <f>GT_NG!P33</f>
        <v>14.47846889952153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1090.7473280089248</v>
      </c>
      <c r="P33" s="36">
        <v>117.5</v>
      </c>
      <c r="Q33" s="36">
        <v>38.089999999999996</v>
      </c>
      <c r="R33" s="38">
        <v>29.08</v>
      </c>
      <c r="S33" s="38">
        <v>0</v>
      </c>
      <c r="T33" s="37">
        <f>SUMPRODUCT(LTA!J33:AN33,LTA!J$101:AN$101,LTA!J$103:AN$103)</f>
        <v>25.199999999999996</v>
      </c>
      <c r="U33" s="37">
        <f>SUMPRODUCT(LTA!J33:AN33,LTA!J$102:AN$102,LTA!J$103:AN$103)</f>
        <v>44.23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0.53</v>
      </c>
      <c r="AB33" s="75">
        <f>-STOA!N33</f>
        <v>0</v>
      </c>
      <c r="AC33">
        <f t="shared" si="0"/>
        <v>12.565560054962756</v>
      </c>
      <c r="AD33">
        <f t="shared" si="1"/>
        <v>1483.3344464882225</v>
      </c>
      <c r="AE33">
        <f>'IDT-1'!B33</f>
        <v>67</v>
      </c>
      <c r="AF33" s="24"/>
      <c r="AG33">
        <f t="shared" si="2"/>
        <v>1550.3344464882225</v>
      </c>
      <c r="AI33" s="34">
        <f>PXIL!H33</f>
        <v>0</v>
      </c>
      <c r="AJ33" s="34">
        <f>PXIL!N33</f>
        <v>0</v>
      </c>
      <c r="AK33" s="34">
        <f>RTM_IEX!H33</f>
        <v>41.34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10.68032</v>
      </c>
      <c r="E34">
        <f>GT_NG!P34</f>
        <v>14.47846889952153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1046.4888919293762</v>
      </c>
      <c r="P34" s="36">
        <v>117.5</v>
      </c>
      <c r="Q34" s="36">
        <v>38.089999999999996</v>
      </c>
      <c r="R34" s="38">
        <v>30.090000000000007</v>
      </c>
      <c r="S34" s="38">
        <v>0</v>
      </c>
      <c r="T34" s="37">
        <f>SUMPRODUCT(LTA!J34:AN34,LTA!J$101:AN$101,LTA!J$103:AN$103)</f>
        <v>44.919999999999995</v>
      </c>
      <c r="U34" s="37">
        <f>SUMPRODUCT(LTA!J34:AN34,LTA!J$102:AN$102,LTA!J$103:AN$103)</f>
        <v>43.73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0.53</v>
      </c>
      <c r="AB34" s="75">
        <f>-STOA!N34</f>
        <v>0</v>
      </c>
      <c r="AC34">
        <f t="shared" si="0"/>
        <v>12.468637191894548</v>
      </c>
      <c r="AD34">
        <f t="shared" si="1"/>
        <v>1471.8929332717423</v>
      </c>
      <c r="AE34">
        <f>'IDT-1'!B34</f>
        <v>130</v>
      </c>
      <c r="AF34" s="24"/>
      <c r="AG34">
        <f t="shared" si="2"/>
        <v>1601.8929332717423</v>
      </c>
      <c r="AI34" s="34">
        <f>PXIL!H34</f>
        <v>0</v>
      </c>
      <c r="AJ34" s="34">
        <f>PXIL!N34</f>
        <v>0</v>
      </c>
      <c r="AK34" s="34">
        <f>RTM_IEX!H34</f>
        <v>53.83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10.68032</v>
      </c>
      <c r="E35">
        <f>GT_NG!P35</f>
        <v>14.47846889952153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99.61449848710653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1024.4069790804292</v>
      </c>
      <c r="P35" s="36">
        <v>117.5</v>
      </c>
      <c r="Q35" s="36">
        <v>38.089999999999996</v>
      </c>
      <c r="R35" s="38">
        <v>36.150000000000006</v>
      </c>
      <c r="S35" s="38">
        <v>0</v>
      </c>
      <c r="T35" s="37">
        <f>SUMPRODUCT(LTA!J35:AN35,LTA!J$101:AN$101,LTA!J$103:AN$103)</f>
        <v>83.79</v>
      </c>
      <c r="U35" s="37">
        <f>SUMPRODUCT(LTA!J35:AN35,LTA!J$102:AN$102,LTA!J$103:AN$103)</f>
        <v>26.37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0.77</v>
      </c>
      <c r="AB35" s="75">
        <f>-STOA!N35</f>
        <v>0</v>
      </c>
      <c r="AC35">
        <f t="shared" si="0"/>
        <v>12.752714238323279</v>
      </c>
      <c r="AD35">
        <f t="shared" si="1"/>
        <v>1505.4275522287337</v>
      </c>
      <c r="AE35">
        <f>'IDT-1'!B35</f>
        <v>151</v>
      </c>
      <c r="AF35" s="24"/>
      <c r="AG35">
        <f t="shared" si="2"/>
        <v>1656.4275522287337</v>
      </c>
      <c r="AI35" s="34">
        <f>PXIL!H35</f>
        <v>0</v>
      </c>
      <c r="AJ35" s="34">
        <f>PXIL!N35</f>
        <v>0</v>
      </c>
      <c r="AK35" s="34">
        <f>RTM_IEX!H35</f>
        <v>66.33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10.68032</v>
      </c>
      <c r="E36">
        <f>GT_NG!P36</f>
        <v>14.47846889952153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988.50076134505878</v>
      </c>
      <c r="P36" s="36">
        <v>117.5</v>
      </c>
      <c r="Q36" s="36">
        <v>38.089999999999996</v>
      </c>
      <c r="R36" s="38">
        <v>39.15</v>
      </c>
      <c r="S36" s="38">
        <v>0</v>
      </c>
      <c r="T36" s="37">
        <f>SUMPRODUCT(LTA!J36:AN36,LTA!J$101:AN$101,LTA!J$103:AN$103)</f>
        <v>126.8</v>
      </c>
      <c r="U36" s="37">
        <f>SUMPRODUCT(LTA!J36:AN36,LTA!J$102:AN$102,LTA!J$103:AN$103)</f>
        <v>26.37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0.77</v>
      </c>
      <c r="AB36" s="75">
        <f>-STOA!N36</f>
        <v>0</v>
      </c>
      <c r="AC36">
        <f t="shared" si="0"/>
        <v>13.015208222054474</v>
      </c>
      <c r="AD36">
        <f t="shared" si="1"/>
        <v>1536.4143420225257</v>
      </c>
      <c r="AE36">
        <f>'IDT-1'!B36</f>
        <v>162</v>
      </c>
      <c r="AF36" s="24"/>
      <c r="AG36">
        <f t="shared" si="2"/>
        <v>1698.4143420225257</v>
      </c>
      <c r="AI36" s="34">
        <f>PXIL!H36</f>
        <v>0</v>
      </c>
      <c r="AJ36" s="34">
        <f>PXIL!N36</f>
        <v>0</v>
      </c>
      <c r="AK36" s="34">
        <f>RTM_IEX!H36</f>
        <v>87.48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10.68032</v>
      </c>
      <c r="E37">
        <f>GT_NG!P37</f>
        <v>14.47846889952153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99.61449848710653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976.51487183143104</v>
      </c>
      <c r="P37" s="36">
        <v>117.5</v>
      </c>
      <c r="Q37" s="36">
        <v>38.089999999999996</v>
      </c>
      <c r="R37" s="38">
        <v>41.68</v>
      </c>
      <c r="S37" s="38">
        <v>0</v>
      </c>
      <c r="T37" s="37">
        <f>SUMPRODUCT(LTA!J37:AN37,LTA!J$101:AN$101,LTA!J$103:AN$103)</f>
        <v>165.22000000000003</v>
      </c>
      <c r="U37" s="37">
        <f>SUMPRODUCT(LTA!J37:AN37,LTA!J$102:AN$102,LTA!J$103:AN$103)</f>
        <v>26.3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108.62</v>
      </c>
      <c r="Z37" s="34">
        <f>IEX!N37</f>
        <v>0</v>
      </c>
      <c r="AA37" s="75">
        <f>STOA!H37</f>
        <v>0.77</v>
      </c>
      <c r="AB37" s="75">
        <f>-STOA!N37</f>
        <v>0</v>
      </c>
      <c r="AC37">
        <f t="shared" si="0"/>
        <v>14.598344537431696</v>
      </c>
      <c r="AD37">
        <f t="shared" si="1"/>
        <v>1723.2998146806274</v>
      </c>
      <c r="AE37">
        <f>'IDT-1'!B37</f>
        <v>16</v>
      </c>
      <c r="AF37" s="24"/>
      <c r="AG37">
        <f t="shared" si="2"/>
        <v>1739.2998146806274</v>
      </c>
      <c r="AI37" s="34">
        <f>PXIL!H37</f>
        <v>0</v>
      </c>
      <c r="AJ37" s="34">
        <f>PXIL!N37</f>
        <v>0</v>
      </c>
      <c r="AK37" s="34">
        <f>RTM_IEX!H37</f>
        <v>138.43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10.68032</v>
      </c>
      <c r="E38">
        <f>GT_NG!P38</f>
        <v>14.47846889952153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99.61449848710653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974.52722196170259</v>
      </c>
      <c r="P38" s="36">
        <v>117.5</v>
      </c>
      <c r="Q38" s="36">
        <v>38.089999999999996</v>
      </c>
      <c r="R38" s="38">
        <v>43.68</v>
      </c>
      <c r="S38" s="38">
        <v>0</v>
      </c>
      <c r="T38" s="37">
        <f>SUMPRODUCT(LTA!J38:AN38,LTA!J$101:AN$101,LTA!J$103:AN$103)</f>
        <v>209.89000000000001</v>
      </c>
      <c r="U38" s="37">
        <f>SUMPRODUCT(LTA!J38:AN38,LTA!J$102:AN$102,LTA!J$103:AN$103)</f>
        <v>26.21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28.84</v>
      </c>
      <c r="Z38" s="34">
        <f>IEX!N38</f>
        <v>0</v>
      </c>
      <c r="AA38" s="75">
        <f>STOA!H38</f>
        <v>0.77</v>
      </c>
      <c r="AB38" s="75">
        <f>-STOA!N38</f>
        <v>0</v>
      </c>
      <c r="AC38">
        <f t="shared" si="0"/>
        <v>14.221960278525977</v>
      </c>
      <c r="AD38">
        <f t="shared" si="1"/>
        <v>1678.8685490698047</v>
      </c>
      <c r="AE38">
        <f>'IDT-1'!B38</f>
        <v>100</v>
      </c>
      <c r="AF38" s="24"/>
      <c r="AG38">
        <f t="shared" si="2"/>
        <v>1778.8685490698047</v>
      </c>
      <c r="AI38" s="34">
        <f>PXIL!H38</f>
        <v>0</v>
      </c>
      <c r="AJ38" s="34">
        <f>PXIL!N38</f>
        <v>0</v>
      </c>
      <c r="AK38" s="34">
        <f>RTM_IEX!H38</f>
        <v>128.81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10.76376</v>
      </c>
      <c r="E39">
        <f>GT_NG!P39</f>
        <v>14.47846889952153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99.61449848710653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966.08455895864086</v>
      </c>
      <c r="P39" s="36">
        <v>117.5</v>
      </c>
      <c r="Q39" s="36">
        <v>38.089999999999996</v>
      </c>
      <c r="R39" s="38">
        <v>43.68</v>
      </c>
      <c r="S39" s="38">
        <v>0</v>
      </c>
      <c r="T39" s="37">
        <f>SUMPRODUCT(LTA!J39:AN39,LTA!J$101:AN$101,LTA!J$103:AN$103)</f>
        <v>251.26999999999998</v>
      </c>
      <c r="U39" s="37">
        <f>SUMPRODUCT(LTA!J39:AN39,LTA!J$102:AN$102,LTA!J$103:AN$103)</f>
        <v>25.97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69.209999999999994</v>
      </c>
      <c r="Z39" s="34">
        <f>IEX!N39</f>
        <v>0</v>
      </c>
      <c r="AA39" s="75">
        <f>STOA!H39</f>
        <v>0.77</v>
      </c>
      <c r="AB39" s="75">
        <f>-STOA!N39</f>
        <v>0</v>
      </c>
      <c r="AC39">
        <f t="shared" si="0"/>
        <v>14.876830805300258</v>
      </c>
      <c r="AD39">
        <f t="shared" si="1"/>
        <v>1756.1744555399689</v>
      </c>
      <c r="AE39">
        <f>'IDT-1'!B39</f>
        <v>21</v>
      </c>
      <c r="AF39" s="24"/>
      <c r="AG39">
        <f t="shared" si="2"/>
        <v>1777.1744555399689</v>
      </c>
      <c r="AI39" s="34">
        <f>PXIL!H39</f>
        <v>0</v>
      </c>
      <c r="AJ39" s="34">
        <f>PXIL!N39</f>
        <v>0</v>
      </c>
      <c r="AK39" s="34">
        <f>RTM_IEX!H39</f>
        <v>133.62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10.76376</v>
      </c>
      <c r="E40">
        <f>GT_NG!P40</f>
        <v>14.47846889952153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99.61449848710653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966.3270566485819</v>
      </c>
      <c r="P40" s="36">
        <v>117.5</v>
      </c>
      <c r="Q40" s="36">
        <v>38.089999999999996</v>
      </c>
      <c r="R40" s="38">
        <v>45.669999999999995</v>
      </c>
      <c r="S40" s="38">
        <v>0</v>
      </c>
      <c r="T40" s="37">
        <f>SUMPRODUCT(LTA!J40:AN40,LTA!J$101:AN$101,LTA!J$103:AN$103)</f>
        <v>293.71000000000004</v>
      </c>
      <c r="U40" s="37">
        <f>SUMPRODUCT(LTA!J40:AN40,LTA!J$102:AN$102,LTA!J$103:AN$103)</f>
        <v>25.85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57.67</v>
      </c>
      <c r="Z40" s="34">
        <f>IEX!N40</f>
        <v>0</v>
      </c>
      <c r="AA40" s="75">
        <f>STOA!H40</f>
        <v>0.77</v>
      </c>
      <c r="AB40" s="75">
        <f>-STOA!N40</f>
        <v>0</v>
      </c>
      <c r="AC40">
        <f t="shared" si="0"/>
        <v>15.146071785895764</v>
      </c>
      <c r="AD40">
        <f t="shared" si="1"/>
        <v>1787.9577122493142</v>
      </c>
      <c r="AE40">
        <f>'IDT-1'!B40</f>
        <v>16</v>
      </c>
      <c r="AF40" s="24"/>
      <c r="AG40">
        <f t="shared" si="2"/>
        <v>1803.9577122493142</v>
      </c>
      <c r="AI40" s="34">
        <f>PXIL!H40</f>
        <v>0</v>
      </c>
      <c r="AJ40" s="34">
        <f>PXIL!N40</f>
        <v>0</v>
      </c>
      <c r="AK40" s="34">
        <f>RTM_IEX!H40</f>
        <v>132.66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10.76376</v>
      </c>
      <c r="E41">
        <f>GT_NG!P41</f>
        <v>14.47846889952153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987.86543535245357</v>
      </c>
      <c r="P41" s="36">
        <v>117.5</v>
      </c>
      <c r="Q41" s="36">
        <v>38.089999999999996</v>
      </c>
      <c r="R41" s="38">
        <v>45</v>
      </c>
      <c r="S41" s="38">
        <v>0</v>
      </c>
      <c r="T41" s="37">
        <f>SUMPRODUCT(LTA!J41:AN41,LTA!J$101:AN$101,LTA!J$103:AN$103)</f>
        <v>341.40999999999997</v>
      </c>
      <c r="U41" s="37">
        <f>SUMPRODUCT(LTA!J41:AN41,LTA!J$102:AN$102,LTA!J$103:AN$103)</f>
        <v>23.57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71.14</v>
      </c>
      <c r="Z41" s="34">
        <f>IEX!N41</f>
        <v>0</v>
      </c>
      <c r="AA41" s="75">
        <f>STOA!H41</f>
        <v>0.77</v>
      </c>
      <c r="AB41" s="75">
        <f>-STOA!N41</f>
        <v>0</v>
      </c>
      <c r="AC41">
        <f t="shared" si="0"/>
        <v>15.493024379716587</v>
      </c>
      <c r="AD41">
        <f t="shared" si="1"/>
        <v>1828.9146398722582</v>
      </c>
      <c r="AE41">
        <f>'IDT-1'!B41</f>
        <v>21</v>
      </c>
      <c r="AF41" s="24"/>
      <c r="AG41">
        <f t="shared" si="2"/>
        <v>1849.9146398722582</v>
      </c>
      <c r="AI41" s="34">
        <f>PXIL!H41</f>
        <v>0</v>
      </c>
      <c r="AJ41" s="34">
        <f>PXIL!N41</f>
        <v>0</v>
      </c>
      <c r="AK41" s="34">
        <f>RTM_IEX!H41</f>
        <v>94.21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10.76376</v>
      </c>
      <c r="E42">
        <f>GT_NG!P42</f>
        <v>14.47846889952153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977.36131390169908</v>
      </c>
      <c r="P42" s="36">
        <v>117.5</v>
      </c>
      <c r="Q42" s="36">
        <v>38.089999999999996</v>
      </c>
      <c r="R42" s="38">
        <v>45</v>
      </c>
      <c r="S42" s="38">
        <v>0</v>
      </c>
      <c r="T42" s="37">
        <f>SUMPRODUCT(LTA!J42:AN42,LTA!J$101:AN$101,LTA!J$103:AN$103)</f>
        <v>383.84999999999997</v>
      </c>
      <c r="U42" s="37">
        <f>SUMPRODUCT(LTA!J42:AN42,LTA!J$102:AN$102,LTA!J$103:AN$103)</f>
        <v>23.560000000000002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97.09</v>
      </c>
      <c r="Z42" s="34">
        <f>IEX!N42</f>
        <v>0</v>
      </c>
      <c r="AA42" s="75">
        <f>STOA!H42</f>
        <v>0.77</v>
      </c>
      <c r="AB42" s="75">
        <f>-STOA!N42</f>
        <v>0</v>
      </c>
      <c r="AC42">
        <f t="shared" si="0"/>
        <v>15.98724575953025</v>
      </c>
      <c r="AD42">
        <f t="shared" si="1"/>
        <v>1887.2562970416902</v>
      </c>
      <c r="AE42">
        <f>'IDT-1'!B42</f>
        <v>0</v>
      </c>
      <c r="AF42" s="24"/>
      <c r="AG42">
        <f t="shared" si="2"/>
        <v>1887.2562970416902</v>
      </c>
      <c r="AI42" s="34">
        <f>PXIL!H42</f>
        <v>0</v>
      </c>
      <c r="AJ42" s="34">
        <f>PXIL!N42</f>
        <v>0</v>
      </c>
      <c r="AK42" s="34">
        <f>RTM_IEX!H42</f>
        <v>95.17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10.76376</v>
      </c>
      <c r="E43">
        <f>GT_NG!P43</f>
        <v>14.47846889952153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79.426372562451462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958.40764390169898</v>
      </c>
      <c r="P43" s="36">
        <v>117.5</v>
      </c>
      <c r="Q43" s="36">
        <v>38.089999999999996</v>
      </c>
      <c r="R43" s="38">
        <v>45.669999999999995</v>
      </c>
      <c r="S43" s="38">
        <v>0</v>
      </c>
      <c r="T43" s="37">
        <f>SUMPRODUCT(LTA!J43:AN43,LTA!J$101:AN$101,LTA!J$103:AN$103)</f>
        <v>431.83</v>
      </c>
      <c r="U43" s="37">
        <f>SUMPRODUCT(LTA!J43:AN43,LTA!J$102:AN$102,LTA!J$103:AN$103)</f>
        <v>21.3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89.4</v>
      </c>
      <c r="Z43" s="34">
        <f>IEX!N43</f>
        <v>0</v>
      </c>
      <c r="AA43" s="75">
        <f>STOA!H43</f>
        <v>0.77</v>
      </c>
      <c r="AB43" s="75">
        <f>-STOA!N43</f>
        <v>0</v>
      </c>
      <c r="AC43">
        <f t="shared" si="0"/>
        <v>15.612124461054842</v>
      </c>
      <c r="AD43">
        <f t="shared" si="1"/>
        <v>1842.974120902617</v>
      </c>
      <c r="AE43">
        <f>'IDT-1'!B43</f>
        <v>11.388999999999999</v>
      </c>
      <c r="AF43" s="24"/>
      <c r="AG43">
        <f t="shared" si="2"/>
        <v>1854.3631209026169</v>
      </c>
      <c r="AI43" s="34">
        <f>PXIL!H43</f>
        <v>0</v>
      </c>
      <c r="AJ43" s="34">
        <f>PXIL!N43</f>
        <v>0</v>
      </c>
      <c r="AK43" s="34">
        <f>RTM_IEX!H43</f>
        <v>50.95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10.76376</v>
      </c>
      <c r="E44">
        <f>GT_NG!P44</f>
        <v>14.47846889952153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79.426372562451462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1003.8684439016989</v>
      </c>
      <c r="P44" s="36">
        <v>117.5</v>
      </c>
      <c r="Q44" s="36">
        <v>38.089999999999996</v>
      </c>
      <c r="R44" s="38">
        <v>45.669999999999995</v>
      </c>
      <c r="S44" s="38">
        <v>0</v>
      </c>
      <c r="T44" s="37">
        <f>SUMPRODUCT(LTA!J44:AN44,LTA!J$101:AN$101,LTA!J$103:AN$103)</f>
        <v>462.13</v>
      </c>
      <c r="U44" s="37">
        <f>SUMPRODUCT(LTA!J44:AN44,LTA!J$102:AN$102,LTA!J$103:AN$103)</f>
        <v>21.21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79.78</v>
      </c>
      <c r="Z44" s="34">
        <f>IEX!N44</f>
        <v>0</v>
      </c>
      <c r="AA44" s="75">
        <f>STOA!H44</f>
        <v>0.77</v>
      </c>
      <c r="AB44" s="75">
        <f>-STOA!N44</f>
        <v>0</v>
      </c>
      <c r="AC44">
        <f t="shared" si="0"/>
        <v>16.15888718105484</v>
      </c>
      <c r="AD44">
        <f t="shared" si="1"/>
        <v>1907.5181581826171</v>
      </c>
      <c r="AE44">
        <f>'IDT-1'!B44</f>
        <v>0</v>
      </c>
      <c r="AF44" s="24"/>
      <c r="AG44">
        <f t="shared" si="2"/>
        <v>1907.5181581826171</v>
      </c>
      <c r="AI44" s="34">
        <f>PXIL!H44</f>
        <v>0</v>
      </c>
      <c r="AJ44" s="34">
        <f>PXIL!N44</f>
        <v>0</v>
      </c>
      <c r="AK44" s="34">
        <f>RTM_IEX!H44</f>
        <v>49.99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10.76376</v>
      </c>
      <c r="E45">
        <f>GT_NG!P45</f>
        <v>14.47846889952153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79.426372562451462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998.32235390169899</v>
      </c>
      <c r="P45" s="36">
        <v>117.5</v>
      </c>
      <c r="Q45" s="36">
        <v>38.089999999999996</v>
      </c>
      <c r="R45" s="38">
        <v>45.669999999999995</v>
      </c>
      <c r="S45" s="38">
        <v>0</v>
      </c>
      <c r="T45" s="37">
        <f>SUMPRODUCT(LTA!J45:AN45,LTA!J$101:AN$101,LTA!J$103:AN$103)</f>
        <v>489.15</v>
      </c>
      <c r="U45" s="37">
        <f>SUMPRODUCT(LTA!J45:AN45,LTA!J$102:AN$102,LTA!J$103:AN$103)</f>
        <v>16.61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49.99</v>
      </c>
      <c r="Z45" s="34">
        <f>IEX!N45</f>
        <v>0</v>
      </c>
      <c r="AA45" s="75">
        <f>STOA!H45</f>
        <v>0.77</v>
      </c>
      <c r="AB45" s="75">
        <f>-STOA!N45</f>
        <v>0</v>
      </c>
      <c r="AC45">
        <f t="shared" si="0"/>
        <v>15.792008025054843</v>
      </c>
      <c r="AD45">
        <f t="shared" si="1"/>
        <v>1864.208947338617</v>
      </c>
      <c r="AE45">
        <f>'IDT-1'!B45</f>
        <v>8.6769999999999996</v>
      </c>
      <c r="AF45" s="24"/>
      <c r="AG45">
        <f t="shared" si="2"/>
        <v>1872.8859473386169</v>
      </c>
      <c r="AI45" s="34">
        <f>PXIL!H45</f>
        <v>0</v>
      </c>
      <c r="AJ45" s="34">
        <f>PXIL!N45</f>
        <v>0</v>
      </c>
      <c r="AK45" s="34">
        <f>RTM_IEX!H45</f>
        <v>19.23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10.76376</v>
      </c>
      <c r="E46">
        <f>GT_NG!P46</f>
        <v>14.47846889952153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79.426372562451462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993.08195390169897</v>
      </c>
      <c r="P46" s="36">
        <v>117.5</v>
      </c>
      <c r="Q46" s="36">
        <v>38.089999999999996</v>
      </c>
      <c r="R46" s="38">
        <v>45.669999999999995</v>
      </c>
      <c r="S46" s="38">
        <v>0</v>
      </c>
      <c r="T46" s="37">
        <f>SUMPRODUCT(LTA!J46:AN46,LTA!J$101:AN$101,LTA!J$103:AN$103)</f>
        <v>511.51</v>
      </c>
      <c r="U46" s="37">
        <f>SUMPRODUCT(LTA!J46:AN46,LTA!J$102:AN$102,LTA!J$103:AN$103)</f>
        <v>16.61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32.68</v>
      </c>
      <c r="Z46" s="34">
        <f>IEX!N46</f>
        <v>0</v>
      </c>
      <c r="AA46" s="75">
        <f>STOA!H46</f>
        <v>0.77</v>
      </c>
      <c r="AB46" s="75">
        <f>-STOA!N46</f>
        <v>0</v>
      </c>
      <c r="AC46">
        <f t="shared" si="0"/>
        <v>15.879196665054844</v>
      </c>
      <c r="AD46">
        <f t="shared" si="1"/>
        <v>1874.501358698617</v>
      </c>
      <c r="AE46">
        <f>'IDT-1'!B46</f>
        <v>0</v>
      </c>
      <c r="AF46" s="24"/>
      <c r="AG46">
        <f t="shared" si="2"/>
        <v>1874.501358698617</v>
      </c>
      <c r="AI46" s="34">
        <f>PXIL!H46</f>
        <v>0</v>
      </c>
      <c r="AJ46" s="34">
        <f>PXIL!N46</f>
        <v>0</v>
      </c>
      <c r="AK46" s="34">
        <f>RTM_IEX!H46</f>
        <v>29.8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10.76376</v>
      </c>
      <c r="E47">
        <f>GT_NG!P47</f>
        <v>14.47846889952153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79.426372562451462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991.53108755843095</v>
      </c>
      <c r="P47" s="36">
        <v>117.5</v>
      </c>
      <c r="Q47" s="36">
        <v>38.089999999999996</v>
      </c>
      <c r="R47" s="38">
        <v>47.68</v>
      </c>
      <c r="S47" s="38">
        <v>0</v>
      </c>
      <c r="T47" s="37">
        <f>SUMPRODUCT(LTA!J47:AN47,LTA!J$101:AN$101,LTA!J$103:AN$103)</f>
        <v>530.62</v>
      </c>
      <c r="U47" s="37">
        <f>SUMPRODUCT(LTA!J47:AN47,LTA!J$102:AN$102,LTA!J$103:AN$103)</f>
        <v>16.61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6.73</v>
      </c>
      <c r="Z47" s="34">
        <f>IEX!N47</f>
        <v>0</v>
      </c>
      <c r="AA47" s="75">
        <f>STOA!H47</f>
        <v>0.77</v>
      </c>
      <c r="AB47" s="75">
        <f>-STOA!N47</f>
        <v>0</v>
      </c>
      <c r="AC47">
        <f t="shared" si="0"/>
        <v>15.906405387771391</v>
      </c>
      <c r="AD47">
        <f t="shared" si="1"/>
        <v>1877.7132836326325</v>
      </c>
      <c r="AE47">
        <f>'IDT-1'!B47</f>
        <v>0</v>
      </c>
      <c r="AF47" s="24"/>
      <c r="AG47">
        <f t="shared" si="2"/>
        <v>1877.7132836326325</v>
      </c>
      <c r="AI47" s="34">
        <f>PXIL!H47</f>
        <v>0</v>
      </c>
      <c r="AJ47" s="34">
        <f>PXIL!N47</f>
        <v>0</v>
      </c>
      <c r="AK47" s="34">
        <f>RTM_IEX!H47</f>
        <v>39.42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10.76376</v>
      </c>
      <c r="E48">
        <f>GT_NG!P48</f>
        <v>14.47846889952153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79.426372562451462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951.01282237184523</v>
      </c>
      <c r="P48" s="36">
        <v>117.5</v>
      </c>
      <c r="Q48" s="36">
        <v>38.089999999999996</v>
      </c>
      <c r="R48" s="38">
        <v>47.68</v>
      </c>
      <c r="S48" s="38">
        <v>0</v>
      </c>
      <c r="T48" s="37">
        <f>SUMPRODUCT(LTA!J48:AN48,LTA!J$101:AN$101,LTA!J$103:AN$103)</f>
        <v>541.61</v>
      </c>
      <c r="U48" s="37">
        <f>SUMPRODUCT(LTA!J48:AN48,LTA!J$102:AN$102,LTA!J$103:AN$103)</f>
        <v>16.61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0.77</v>
      </c>
      <c r="AB48" s="75">
        <f>-STOA!N48</f>
        <v>0</v>
      </c>
      <c r="AC48">
        <f t="shared" si="0"/>
        <v>15.77134796020407</v>
      </c>
      <c r="AD48">
        <f t="shared" si="1"/>
        <v>1861.7700758736137</v>
      </c>
      <c r="AE48">
        <f>'IDT-1'!B48</f>
        <v>0</v>
      </c>
      <c r="AF48" s="24"/>
      <c r="AG48">
        <f t="shared" si="2"/>
        <v>1861.7700758736137</v>
      </c>
      <c r="AI48" s="34">
        <f>PXIL!H48</f>
        <v>0</v>
      </c>
      <c r="AJ48" s="34">
        <f>PXIL!N48</f>
        <v>0</v>
      </c>
      <c r="AK48" s="34">
        <f>RTM_IEX!H48</f>
        <v>59.6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10.76376</v>
      </c>
      <c r="E49">
        <f>GT_NG!P49</f>
        <v>14.47846889952153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79.426372562451462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928.79962586244426</v>
      </c>
      <c r="P49" s="36">
        <v>117.5</v>
      </c>
      <c r="Q49" s="36">
        <v>38.089999999999996</v>
      </c>
      <c r="R49" s="38">
        <v>47.68</v>
      </c>
      <c r="S49" s="38">
        <v>0</v>
      </c>
      <c r="T49" s="37">
        <f>SUMPRODUCT(LTA!J49:AN49,LTA!J$101:AN$101,LTA!J$103:AN$103)</f>
        <v>543.73</v>
      </c>
      <c r="U49" s="37">
        <f>SUMPRODUCT(LTA!J49:AN49,LTA!J$102:AN$102,LTA!J$103:AN$103)</f>
        <v>16.61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0.77</v>
      </c>
      <c r="AB49" s="75">
        <f>-STOA!N49</f>
        <v>0</v>
      </c>
      <c r="AC49">
        <f t="shared" si="0"/>
        <v>15.594501109525103</v>
      </c>
      <c r="AD49">
        <f t="shared" si="1"/>
        <v>1840.8937262148922</v>
      </c>
      <c r="AE49">
        <f>'IDT-1'!B49</f>
        <v>0</v>
      </c>
      <c r="AF49" s="24"/>
      <c r="AG49">
        <f t="shared" si="2"/>
        <v>1840.8937262148922</v>
      </c>
      <c r="AI49" s="34">
        <f>PXIL!H49</f>
        <v>0</v>
      </c>
      <c r="AJ49" s="34">
        <f>PXIL!N49</f>
        <v>0</v>
      </c>
      <c r="AK49" s="34">
        <f>RTM_IEX!H49</f>
        <v>58.64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10.76376</v>
      </c>
      <c r="E50">
        <f>GT_NG!P50</f>
        <v>14.47846889952153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908.80002579768416</v>
      </c>
      <c r="P50" s="36">
        <v>117.5</v>
      </c>
      <c r="Q50" s="36">
        <v>38.089999999999996</v>
      </c>
      <c r="R50" s="38">
        <v>47.68</v>
      </c>
      <c r="S50" s="38">
        <v>0</v>
      </c>
      <c r="T50" s="37">
        <f>SUMPRODUCT(LTA!J50:AN50,LTA!J$101:AN$101,LTA!J$103:AN$103)</f>
        <v>546.38</v>
      </c>
      <c r="U50" s="37">
        <f>SUMPRODUCT(LTA!J50:AN50,LTA!J$102:AN$102,LTA!J$103:AN$103)</f>
        <v>16.61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0.77</v>
      </c>
      <c r="AB50" s="75">
        <f>-STOA!N50</f>
        <v>0</v>
      </c>
      <c r="AC50">
        <f t="shared" si="0"/>
        <v>15.398595612388334</v>
      </c>
      <c r="AD50">
        <f t="shared" si="1"/>
        <v>1817.7675487195561</v>
      </c>
      <c r="AE50">
        <f>'IDT-1'!B50</f>
        <v>0</v>
      </c>
      <c r="AF50" s="24"/>
      <c r="AG50">
        <f t="shared" si="2"/>
        <v>1817.7675487195561</v>
      </c>
      <c r="AI50" s="34">
        <f>PXIL!H50</f>
        <v>0</v>
      </c>
      <c r="AJ50" s="34">
        <f>PXIL!N50</f>
        <v>0</v>
      </c>
      <c r="AK50" s="34">
        <f>RTM_IEX!H50</f>
        <v>48.07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10.76376</v>
      </c>
      <c r="E51">
        <f>GT_NG!P51</f>
        <v>14.47846889952153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885.78434221332805</v>
      </c>
      <c r="P51" s="36">
        <v>117.5</v>
      </c>
      <c r="Q51" s="36">
        <v>38.089999999999996</v>
      </c>
      <c r="R51" s="38">
        <v>47.68</v>
      </c>
      <c r="S51" s="38">
        <v>0</v>
      </c>
      <c r="T51" s="37">
        <f>SUMPRODUCT(LTA!J51:AN51,LTA!J$101:AN$101,LTA!J$103:AN$103)</f>
        <v>546.47</v>
      </c>
      <c r="U51" s="37">
        <f>SUMPRODUCT(LTA!J51:AN51,LTA!J$102:AN$102,LTA!J$103:AN$103)</f>
        <v>16.61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0</v>
      </c>
      <c r="AC51">
        <f t="shared" si="0"/>
        <v>15.117147870279743</v>
      </c>
      <c r="AD51">
        <f t="shared" si="1"/>
        <v>1784.5433128773088</v>
      </c>
      <c r="AE51">
        <f>'IDT-1'!B51</f>
        <v>0</v>
      </c>
      <c r="AF51" s="24"/>
      <c r="AG51">
        <f t="shared" si="2"/>
        <v>1784.5433128773088</v>
      </c>
      <c r="AI51" s="34">
        <f>PXIL!H51</f>
        <v>0</v>
      </c>
      <c r="AJ51" s="34">
        <f>PXIL!N51</f>
        <v>0</v>
      </c>
      <c r="AK51" s="34">
        <f>RTM_IEX!H51</f>
        <v>37.49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10.76376</v>
      </c>
      <c r="E52">
        <f>GT_NG!P52</f>
        <v>14.47846889952153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865.78365476230579</v>
      </c>
      <c r="P52" s="36">
        <v>117.5</v>
      </c>
      <c r="Q52" s="36">
        <v>38.089999999999996</v>
      </c>
      <c r="R52" s="38">
        <v>47.68</v>
      </c>
      <c r="S52" s="38">
        <v>0</v>
      </c>
      <c r="T52" s="37">
        <f>SUMPRODUCT(LTA!J52:AN52,LTA!J$101:AN$101,LTA!J$103:AN$103)</f>
        <v>548.15000000000009</v>
      </c>
      <c r="U52" s="37">
        <f>SUMPRODUCT(LTA!J52:AN52,LTA!J$102:AN$102,LTA!J$103:AN$103)</f>
        <v>16.61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0</v>
      </c>
      <c r="AC52">
        <f t="shared" si="0"/>
        <v>14.874382095691157</v>
      </c>
      <c r="AD52">
        <f t="shared" si="1"/>
        <v>1755.8853912008753</v>
      </c>
      <c r="AE52">
        <f>'IDT-1'!B52</f>
        <v>0</v>
      </c>
      <c r="AF52" s="24"/>
      <c r="AG52">
        <f t="shared" si="2"/>
        <v>1755.8853912008753</v>
      </c>
      <c r="AI52" s="34">
        <f>PXIL!H52</f>
        <v>0</v>
      </c>
      <c r="AJ52" s="34">
        <f>PXIL!N52</f>
        <v>0</v>
      </c>
      <c r="AK52" s="34">
        <f>RTM_IEX!H52</f>
        <v>26.91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10.76376</v>
      </c>
      <c r="E53">
        <f>GT_NG!P53</f>
        <v>14.47846889952153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845.7880651791537</v>
      </c>
      <c r="P53" s="36">
        <v>117.5</v>
      </c>
      <c r="Q53" s="36">
        <v>38.089999999999996</v>
      </c>
      <c r="R53" s="38">
        <v>47.68</v>
      </c>
      <c r="S53" s="38">
        <v>0</v>
      </c>
      <c r="T53" s="37">
        <f>SUMPRODUCT(LTA!J53:AN53,LTA!J$101:AN$101,LTA!J$103:AN$103)</f>
        <v>544.47</v>
      </c>
      <c r="U53" s="37">
        <f>SUMPRODUCT(LTA!J53:AN53,LTA!J$102:AN$102,LTA!J$103:AN$103)</f>
        <v>16.61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0</v>
      </c>
      <c r="AC53">
        <f t="shared" si="0"/>
        <v>14.675591143192676</v>
      </c>
      <c r="AD53">
        <f t="shared" si="1"/>
        <v>1732.4185925702216</v>
      </c>
      <c r="AE53">
        <f>'IDT-1'!B53</f>
        <v>0</v>
      </c>
      <c r="AF53" s="24"/>
      <c r="AG53">
        <f t="shared" si="2"/>
        <v>1732.4185925702216</v>
      </c>
      <c r="AI53" s="34">
        <f>PXIL!H53</f>
        <v>0</v>
      </c>
      <c r="AJ53" s="34">
        <f>PXIL!N53</f>
        <v>0</v>
      </c>
      <c r="AK53" s="34">
        <f>RTM_IEX!H53</f>
        <v>26.92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10.76376</v>
      </c>
      <c r="E54">
        <f>GT_NG!P54</f>
        <v>14.47846889952153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807.8710484584708</v>
      </c>
      <c r="P54" s="36">
        <v>117.5</v>
      </c>
      <c r="Q54" s="36">
        <v>38.089999999999996</v>
      </c>
      <c r="R54" s="38">
        <v>47.68</v>
      </c>
      <c r="S54" s="38">
        <v>0</v>
      </c>
      <c r="T54" s="37">
        <f>SUMPRODUCT(LTA!J54:AN54,LTA!J$101:AN$101,LTA!J$103:AN$103)</f>
        <v>542.96</v>
      </c>
      <c r="U54" s="37">
        <f>SUMPRODUCT(LTA!J54:AN54,LTA!J$102:AN$102,LTA!J$103:AN$103)</f>
        <v>16.61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0</v>
      </c>
      <c r="AC54">
        <f t="shared" si="0"/>
        <v>14.400936202738942</v>
      </c>
      <c r="AD54">
        <f t="shared" si="1"/>
        <v>1699.9962307899925</v>
      </c>
      <c r="AE54">
        <f>'IDT-1'!B54</f>
        <v>0</v>
      </c>
      <c r="AF54" s="24"/>
      <c r="AG54">
        <f t="shared" si="2"/>
        <v>1699.9962307899925</v>
      </c>
      <c r="AI54" s="34">
        <f>PXIL!H54</f>
        <v>0</v>
      </c>
      <c r="AJ54" s="34">
        <f>PXIL!N54</f>
        <v>0</v>
      </c>
      <c r="AK54" s="34">
        <f>RTM_IEX!H54</f>
        <v>33.65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10.76376</v>
      </c>
      <c r="E55">
        <f>GT_NG!P55</f>
        <v>14.47846889952153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768.64818689366712</v>
      </c>
      <c r="P55" s="36">
        <v>117.5</v>
      </c>
      <c r="Q55" s="36">
        <v>38.090000000000003</v>
      </c>
      <c r="R55" s="38">
        <v>47.68</v>
      </c>
      <c r="S55" s="38">
        <v>0</v>
      </c>
      <c r="T55" s="37">
        <f>SUMPRODUCT(LTA!J55:AN55,LTA!J$101:AN$101,LTA!J$103:AN$103)</f>
        <v>537.77</v>
      </c>
      <c r="U55" s="37">
        <f>SUMPRODUCT(LTA!J55:AN55,LTA!J$102:AN$102,LTA!J$103:AN$103)</f>
        <v>16.61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0</v>
      </c>
      <c r="AC55">
        <f t="shared" si="0"/>
        <v>14.05206016559459</v>
      </c>
      <c r="AD55">
        <f t="shared" si="1"/>
        <v>1658.8122452623329</v>
      </c>
      <c r="AE55">
        <f>'IDT-1'!B55</f>
        <v>0</v>
      </c>
      <c r="AF55" s="24"/>
      <c r="AG55">
        <f t="shared" si="2"/>
        <v>1658.8122452623329</v>
      </c>
      <c r="AI55" s="34">
        <f>PXIL!H55</f>
        <v>0</v>
      </c>
      <c r="AJ55" s="34">
        <f>PXIL!N55</f>
        <v>0</v>
      </c>
      <c r="AK55" s="34">
        <f>RTM_IEX!H55</f>
        <v>36.53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10.76376</v>
      </c>
      <c r="E56">
        <f>GT_NG!P56</f>
        <v>14.47846889952153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768.57430765086781</v>
      </c>
      <c r="P56" s="36">
        <v>117.5</v>
      </c>
      <c r="Q56" s="36">
        <v>38.090000000000003</v>
      </c>
      <c r="R56" s="38">
        <v>47.68</v>
      </c>
      <c r="S56" s="38">
        <v>0</v>
      </c>
      <c r="T56" s="37">
        <f>SUMPRODUCT(LTA!J56:AN56,LTA!J$101:AN$101,LTA!J$103:AN$103)</f>
        <v>533.12</v>
      </c>
      <c r="U56" s="37">
        <f>SUMPRODUCT(LTA!J56:AN56,LTA!J$102:AN$102,LTA!J$103:AN$103)</f>
        <v>16.61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0</v>
      </c>
      <c r="AC56">
        <f t="shared" si="0"/>
        <v>13.794315579955079</v>
      </c>
      <c r="AD56">
        <f t="shared" si="1"/>
        <v>1628.3861106051734</v>
      </c>
      <c r="AE56">
        <f>'IDT-1'!B56</f>
        <v>0</v>
      </c>
      <c r="AF56" s="24"/>
      <c r="AG56">
        <f t="shared" si="2"/>
        <v>1628.3861106051734</v>
      </c>
      <c r="AI56" s="34">
        <f>PXIL!H56</f>
        <v>0</v>
      </c>
      <c r="AJ56" s="34">
        <f>PXIL!N56</f>
        <v>0</v>
      </c>
      <c r="AK56" s="34">
        <f>RTM_IEX!H56</f>
        <v>10.57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10.76376</v>
      </c>
      <c r="E57">
        <f>GT_NG!P57</f>
        <v>14.47846889952153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769.13694168965128</v>
      </c>
      <c r="P57" s="36">
        <v>117.50522547362803</v>
      </c>
      <c r="Q57" s="36">
        <v>38.090000000000003</v>
      </c>
      <c r="R57" s="38">
        <v>47.68</v>
      </c>
      <c r="S57" s="38">
        <v>0</v>
      </c>
      <c r="T57" s="37">
        <f>SUMPRODUCT(LTA!J57:AN57,LTA!J$101:AN$101,LTA!J$103:AN$103)</f>
        <v>529.90000000000009</v>
      </c>
      <c r="U57" s="37">
        <f>SUMPRODUCT(LTA!J57:AN57,LTA!J$102:AN$102,LTA!J$103:AN$103)</f>
        <v>16.61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0</v>
      </c>
      <c r="AC57">
        <f t="shared" si="0"/>
        <v>13.861143912082005</v>
      </c>
      <c r="AD57">
        <f t="shared" si="1"/>
        <v>1594.0971417854578</v>
      </c>
      <c r="AE57">
        <f>'IDT-1'!B57</f>
        <v>0</v>
      </c>
      <c r="AF57" s="24"/>
      <c r="AG57">
        <f t="shared" si="2"/>
        <v>1594.0971417854578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-21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10.76376</v>
      </c>
      <c r="E58">
        <f>GT_NG!P58</f>
        <v>14.47846889952153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768.91297424266088</v>
      </c>
      <c r="P58" s="36">
        <v>117.50522547362803</v>
      </c>
      <c r="Q58" s="36">
        <v>38.089999999999996</v>
      </c>
      <c r="R58" s="38">
        <v>47.68</v>
      </c>
      <c r="S58" s="38">
        <v>0</v>
      </c>
      <c r="T58" s="37">
        <f>SUMPRODUCT(LTA!J58:AN58,LTA!J$101:AN$101,LTA!J$103:AN$103)</f>
        <v>523.37</v>
      </c>
      <c r="U58" s="37">
        <f>SUMPRODUCT(LTA!J58:AN58,LTA!J$102:AN$102,LTA!J$103:AN$103)</f>
        <v>16.61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0</v>
      </c>
      <c r="AC58">
        <f t="shared" si="0"/>
        <v>13.990776055474843</v>
      </c>
      <c r="AD58">
        <f t="shared" si="1"/>
        <v>1565.2135421950743</v>
      </c>
      <c r="AE58">
        <f>'IDT-1'!B58</f>
        <v>0</v>
      </c>
      <c r="AF58" s="24"/>
      <c r="AG58">
        <f t="shared" si="2"/>
        <v>1565.2135421950743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10.76376</v>
      </c>
      <c r="E59">
        <f>GT_NG!P59</f>
        <v>14.47846889952153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767.73011629165785</v>
      </c>
      <c r="P59" s="36">
        <v>117.50522547362803</v>
      </c>
      <c r="Q59" s="36">
        <v>38.089999999999996</v>
      </c>
      <c r="R59" s="38">
        <v>46.999999999999993</v>
      </c>
      <c r="S59" s="38">
        <v>0</v>
      </c>
      <c r="T59" s="37">
        <f>SUMPRODUCT(LTA!J59:AN59,LTA!J$101:AN$101,LTA!J$103:AN$103)</f>
        <v>507.39000000000004</v>
      </c>
      <c r="U59" s="37">
        <f>SUMPRODUCT(LTA!J59:AN59,LTA!J$102:AN$102,LTA!J$103:AN$103)</f>
        <v>17.21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0</v>
      </c>
      <c r="AC59">
        <f t="shared" si="0"/>
        <v>14.023830360909091</v>
      </c>
      <c r="AD59">
        <f t="shared" si="1"/>
        <v>1526.9376299386374</v>
      </c>
      <c r="AE59">
        <f>'IDT-1'!B59</f>
        <v>0</v>
      </c>
      <c r="AF59" s="24"/>
      <c r="AG59">
        <f t="shared" si="2"/>
        <v>1526.9376299386374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-64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10.76376</v>
      </c>
      <c r="E60">
        <f>GT_NG!P60</f>
        <v>14.47846889952153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767.73011629165785</v>
      </c>
      <c r="P60" s="36">
        <v>117.50522547362803</v>
      </c>
      <c r="Q60" s="36">
        <v>38.089999999999996</v>
      </c>
      <c r="R60" s="38">
        <v>46.999999999999993</v>
      </c>
      <c r="S60" s="38">
        <v>0</v>
      </c>
      <c r="T60" s="37">
        <f>SUMPRODUCT(LTA!J60:AN60,LTA!J$101:AN$101,LTA!J$103:AN$103)</f>
        <v>486.61</v>
      </c>
      <c r="U60" s="37">
        <f>SUMPRODUCT(LTA!J60:AN60,LTA!J$102:AN$102,LTA!J$103:AN$103)</f>
        <v>17.43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0</v>
      </c>
      <c r="AC60">
        <f t="shared" si="0"/>
        <v>13.978193726782425</v>
      </c>
      <c r="AD60">
        <f t="shared" si="1"/>
        <v>1491.4232665727641</v>
      </c>
      <c r="AE60">
        <f>'IDT-1'!B60</f>
        <v>0</v>
      </c>
      <c r="AF60" s="24"/>
      <c r="AG60">
        <f t="shared" si="2"/>
        <v>1491.4232665727641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-79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10.76376</v>
      </c>
      <c r="E61">
        <f>GT_NG!P61</f>
        <v>14.47846889952153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767.73355474319112</v>
      </c>
      <c r="P61" s="36">
        <v>117.50522547362803</v>
      </c>
      <c r="Q61" s="36">
        <v>38.089999999999996</v>
      </c>
      <c r="R61" s="38">
        <v>46.999999999999993</v>
      </c>
      <c r="S61" s="38">
        <v>0</v>
      </c>
      <c r="T61" s="37">
        <f>SUMPRODUCT(LTA!J61:AN61,LTA!J$101:AN$101,LTA!J$103:AN$103)</f>
        <v>460.27</v>
      </c>
      <c r="U61" s="37">
        <f>SUMPRODUCT(LTA!J61:AN61,LTA!J$102:AN$102,LTA!J$103:AN$103)</f>
        <v>16.61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0</v>
      </c>
      <c r="AC61">
        <f t="shared" si="0"/>
        <v>13.68230934797619</v>
      </c>
      <c r="AD61">
        <f t="shared" si="1"/>
        <v>1472.5625894031034</v>
      </c>
      <c r="AE61">
        <f>'IDT-1'!B61</f>
        <v>0</v>
      </c>
      <c r="AF61" s="24"/>
      <c r="AG61">
        <f t="shared" si="2"/>
        <v>1472.5625894031034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-71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10.76376</v>
      </c>
      <c r="E62">
        <f>GT_NG!P62</f>
        <v>15.184893267651889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767.73649462787512</v>
      </c>
      <c r="P62" s="36">
        <v>117.50522547362803</v>
      </c>
      <c r="Q62" s="36">
        <v>38.090000000000003</v>
      </c>
      <c r="R62" s="38">
        <v>46.999999999999993</v>
      </c>
      <c r="S62" s="38">
        <v>0</v>
      </c>
      <c r="T62" s="37">
        <f>SUMPRODUCT(LTA!J62:AN62,LTA!J$101:AN$101,LTA!J$103:AN$103)</f>
        <v>431.41</v>
      </c>
      <c r="U62" s="37">
        <f>SUMPRODUCT(LTA!J62:AN62,LTA!J$102:AN$102,LTA!J$103:AN$103)</f>
        <v>16.61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0</v>
      </c>
      <c r="AC62">
        <f t="shared" si="0"/>
        <v>13.428901692250056</v>
      </c>
      <c r="AD62">
        <f t="shared" si="1"/>
        <v>1446.6653613116441</v>
      </c>
      <c r="AE62">
        <f>'IDT-1'!B62</f>
        <v>0</v>
      </c>
      <c r="AF62" s="24"/>
      <c r="AG62">
        <f t="shared" si="2"/>
        <v>1446.6653613116441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-69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10.76376</v>
      </c>
      <c r="E63">
        <f>GT_NG!P63</f>
        <v>15.184893267651889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767.7337054215044</v>
      </c>
      <c r="P63" s="36">
        <v>117.50522547362803</v>
      </c>
      <c r="Q63" s="36">
        <v>38.090000000000003</v>
      </c>
      <c r="R63" s="38">
        <v>46.999999999999993</v>
      </c>
      <c r="S63" s="38">
        <v>0</v>
      </c>
      <c r="T63" s="37">
        <f>SUMPRODUCT(LTA!J63:AN63,LTA!J$101:AN$101,LTA!J$103:AN$103)</f>
        <v>397.28999999999996</v>
      </c>
      <c r="U63" s="37">
        <f>SUMPRODUCT(LTA!J63:AN63,LTA!J$102:AN$102,LTA!J$103:AN$103)</f>
        <v>16.61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0</v>
      </c>
      <c r="AC63">
        <f t="shared" si="0"/>
        <v>13.090183316567204</v>
      </c>
      <c r="AD63">
        <f t="shared" si="1"/>
        <v>1418.731290480956</v>
      </c>
      <c r="AE63">
        <f>'IDT-1'!B63</f>
        <v>0</v>
      </c>
      <c r="AF63" s="24"/>
      <c r="AG63">
        <f t="shared" si="2"/>
        <v>1418.731290480956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-63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10.76376</v>
      </c>
      <c r="E64">
        <f>GT_NG!P64</f>
        <v>15.184893267651889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767.7337054215044</v>
      </c>
      <c r="P64" s="36">
        <v>117.5</v>
      </c>
      <c r="Q64" s="36">
        <v>38.090000000000003</v>
      </c>
      <c r="R64" s="38">
        <v>46.999999999999993</v>
      </c>
      <c r="S64" s="38">
        <v>0</v>
      </c>
      <c r="T64" s="37">
        <f>SUMPRODUCT(LTA!J64:AN64,LTA!J$101:AN$101,LTA!J$103:AN$103)</f>
        <v>363.4</v>
      </c>
      <c r="U64" s="37">
        <f>SUMPRODUCT(LTA!J64:AN64,LTA!J$102:AN$102,LTA!J$103:AN$103)</f>
        <v>17.21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0</v>
      </c>
      <c r="AC64">
        <f t="shared" si="0"/>
        <v>12.63260911036606</v>
      </c>
      <c r="AD64">
        <f t="shared" si="1"/>
        <v>1406.8936392135292</v>
      </c>
      <c r="AE64">
        <f>'IDT-1'!B64</f>
        <v>0</v>
      </c>
      <c r="AF64" s="24"/>
      <c r="AG64">
        <f t="shared" si="2"/>
        <v>1406.8936392135292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-42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10.76376</v>
      </c>
      <c r="E65">
        <f>GT_NG!P65</f>
        <v>15.184893267651889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785.53696871134593</v>
      </c>
      <c r="P65" s="36">
        <v>117.5</v>
      </c>
      <c r="Q65" s="36">
        <v>38.090000000000003</v>
      </c>
      <c r="R65" s="38">
        <v>46.999999999999993</v>
      </c>
      <c r="S65" s="38">
        <v>0</v>
      </c>
      <c r="T65" s="37">
        <f>SUMPRODUCT(LTA!J65:AN65,LTA!J$101:AN$101,LTA!J$103:AN$103)</f>
        <v>327.9</v>
      </c>
      <c r="U65" s="37">
        <f>SUMPRODUCT(LTA!J65:AN65,LTA!J$102:AN$102,LTA!J$103:AN$103)</f>
        <v>17.43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0</v>
      </c>
      <c r="AC65">
        <f t="shared" si="0"/>
        <v>12.13001589755539</v>
      </c>
      <c r="AD65">
        <f t="shared" si="1"/>
        <v>1431.9194957161815</v>
      </c>
      <c r="AE65">
        <f>'IDT-1'!B65</f>
        <v>0</v>
      </c>
      <c r="AF65" s="24"/>
      <c r="AG65">
        <f t="shared" si="2"/>
        <v>1431.9194957161815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10.76376</v>
      </c>
      <c r="E66">
        <f>GT_NG!P66</f>
        <v>15.184893267651889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805.541895842249</v>
      </c>
      <c r="P66" s="36">
        <v>117.5</v>
      </c>
      <c r="Q66" s="36">
        <v>38.090000000000003</v>
      </c>
      <c r="R66" s="38">
        <v>46.999999999999993</v>
      </c>
      <c r="S66" s="38">
        <v>0</v>
      </c>
      <c r="T66" s="37">
        <f>SUMPRODUCT(LTA!J66:AN66,LTA!J$101:AN$101,LTA!J$103:AN$103)</f>
        <v>287.85000000000002</v>
      </c>
      <c r="U66" s="37">
        <f>SUMPRODUCT(LTA!J66:AN66,LTA!J$102:AN$102,LTA!J$103:AN$103)</f>
        <v>18.21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0</v>
      </c>
      <c r="AC66">
        <f t="shared" si="0"/>
        <v>11.968189285454974</v>
      </c>
      <c r="AD66">
        <f t="shared" si="1"/>
        <v>1412.8162494591847</v>
      </c>
      <c r="AE66">
        <f>'IDT-1'!B66</f>
        <v>0</v>
      </c>
      <c r="AF66" s="24"/>
      <c r="AG66">
        <f t="shared" si="2"/>
        <v>1412.8162494591847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10.76376</v>
      </c>
      <c r="E67">
        <f>GT_NG!P67</f>
        <v>15.184893267651889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850.99557646044343</v>
      </c>
      <c r="P67" s="36">
        <v>117.5</v>
      </c>
      <c r="Q67" s="36">
        <v>38.090000000000003</v>
      </c>
      <c r="R67" s="38">
        <v>45.62</v>
      </c>
      <c r="S67" s="38">
        <v>0</v>
      </c>
      <c r="T67" s="37">
        <f>SUMPRODUCT(LTA!J67:AN67,LTA!J$101:AN$101,LTA!J$103:AN$103)</f>
        <v>241.97</v>
      </c>
      <c r="U67" s="37">
        <f>SUMPRODUCT(LTA!J67:AN67,LTA!J$102:AN$102,LTA!J$103:AN$103)</f>
        <v>43.7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0</v>
      </c>
      <c r="AC67">
        <f t="shared" si="0"/>
        <v>12.403148618944702</v>
      </c>
      <c r="AD67">
        <f t="shared" si="1"/>
        <v>1407.9249707438896</v>
      </c>
      <c r="AE67">
        <f>'IDT-1'!B67</f>
        <v>0</v>
      </c>
      <c r="AF67" s="24"/>
      <c r="AG67">
        <f t="shared" si="2"/>
        <v>1407.9249707438896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-28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10.76376</v>
      </c>
      <c r="E68">
        <f>GT_NG!P68</f>
        <v>15.184893267651889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919.00273305683595</v>
      </c>
      <c r="P68" s="36">
        <v>117.5</v>
      </c>
      <c r="Q68" s="36">
        <v>38.090000000000003</v>
      </c>
      <c r="R68" s="38">
        <v>33.28</v>
      </c>
      <c r="S68" s="38">
        <v>0</v>
      </c>
      <c r="T68" s="37">
        <f>SUMPRODUCT(LTA!J68:AN68,LTA!J$101:AN$101,LTA!J$103:AN$103)</f>
        <v>198.51</v>
      </c>
      <c r="U68" s="37">
        <f>SUMPRODUCT(LTA!J68:AN68,LTA!J$102:AN$102,LTA!J$103:AN$103)</f>
        <v>44.68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12.539334207529068</v>
      </c>
      <c r="AD68">
        <f t="shared" ref="AD68:AD98" si="4">SUM(B68:AB68,AI68:AT68)-AC68</f>
        <v>1417.975941751698</v>
      </c>
      <c r="AE68">
        <f>'IDT-1'!B68</f>
        <v>0</v>
      </c>
      <c r="AF68" s="24"/>
      <c r="AG68">
        <f t="shared" ref="AG68:AG98" si="5">SUM(AD68:AF68)</f>
        <v>1417.975941751698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-31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10.76376</v>
      </c>
      <c r="E69">
        <f>GT_NG!P69</f>
        <v>15.184893267651889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938.74239723253777</v>
      </c>
      <c r="P69" s="36">
        <v>117.5</v>
      </c>
      <c r="Q69" s="36">
        <v>38.090000000000003</v>
      </c>
      <c r="R69" s="38">
        <v>17.43</v>
      </c>
      <c r="S69" s="38">
        <v>0</v>
      </c>
      <c r="T69" s="37">
        <f>SUMPRODUCT(LTA!J69:AN69,LTA!J$101:AN$101,LTA!J$103:AN$103)</f>
        <v>153.66</v>
      </c>
      <c r="U69" s="37">
        <f>SUMPRODUCT(LTA!J69:AN69,LTA!J$102:AN$102,LTA!J$103:AN$103)</f>
        <v>38.799999999999997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0.48</v>
      </c>
      <c r="AB69" s="75">
        <f>-STOA!N69</f>
        <v>0</v>
      </c>
      <c r="AC69">
        <f t="shared" si="3"/>
        <v>12.044717497133401</v>
      </c>
      <c r="AD69">
        <f t="shared" si="4"/>
        <v>1421.8502226377955</v>
      </c>
      <c r="AE69">
        <f>'IDT-1'!B69</f>
        <v>0</v>
      </c>
      <c r="AF69" s="24"/>
      <c r="AG69">
        <f t="shared" si="5"/>
        <v>1421.8502226377955</v>
      </c>
      <c r="AI69" s="34">
        <f>PXIL!H69</f>
        <v>0</v>
      </c>
      <c r="AJ69" s="34">
        <f>PXIL!N69</f>
        <v>0</v>
      </c>
      <c r="AK69" s="34">
        <f>RTM_IEX!H69</f>
        <v>19.22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10.76376</v>
      </c>
      <c r="E70">
        <f>GT_NG!P70</f>
        <v>15.184893267651889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959.88117220600316</v>
      </c>
      <c r="P70" s="36">
        <v>117.5</v>
      </c>
      <c r="Q70" s="36">
        <v>38.090000000000003</v>
      </c>
      <c r="R70" s="38">
        <v>7.8148002458512602</v>
      </c>
      <c r="S70" s="38">
        <v>0</v>
      </c>
      <c r="T70" s="37">
        <f>SUMPRODUCT(LTA!J70:AN70,LTA!J$101:AN$101,LTA!J$103:AN$103)</f>
        <v>105.28</v>
      </c>
      <c r="U70" s="37">
        <f>SUMPRODUCT(LTA!J70:AN70,LTA!J$102:AN$102,LTA!J$103:AN$103)</f>
        <v>39.93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33.94</v>
      </c>
      <c r="Z70" s="34">
        <f>IEX!N70</f>
        <v>0</v>
      </c>
      <c r="AA70" s="75">
        <f>STOA!H70</f>
        <v>0.48</v>
      </c>
      <c r="AB70" s="75">
        <f>-STOA!N70</f>
        <v>0</v>
      </c>
      <c r="AC70">
        <f t="shared" si="3"/>
        <v>12.172679528975662</v>
      </c>
      <c r="AD70">
        <f t="shared" si="4"/>
        <v>1436.95583582527</v>
      </c>
      <c r="AE70">
        <f>'IDT-1'!B70</f>
        <v>0</v>
      </c>
      <c r="AF70" s="24"/>
      <c r="AG70">
        <f t="shared" si="5"/>
        <v>1436.95583582527</v>
      </c>
      <c r="AI70" s="34">
        <f>PXIL!H70</f>
        <v>0</v>
      </c>
      <c r="AJ70" s="34">
        <f>PXIL!N70</f>
        <v>0</v>
      </c>
      <c r="AK70" s="34">
        <f>RTM_IEX!H70</f>
        <v>15.38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20.86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10.76376</v>
      </c>
      <c r="E71">
        <f>GT_NG!P71</f>
        <v>15.184893267651889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79.426372562451462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934.95350692445197</v>
      </c>
      <c r="P71" s="36">
        <v>117.5</v>
      </c>
      <c r="Q71" s="36">
        <v>38.089999999999996</v>
      </c>
      <c r="R71" s="38">
        <v>2.4499999999999997</v>
      </c>
      <c r="S71" s="38">
        <v>0</v>
      </c>
      <c r="T71" s="37">
        <f>SUMPRODUCT(LTA!J71:AN71,LTA!J$101:AN$101,LTA!J$103:AN$103)</f>
        <v>65.069999999999993</v>
      </c>
      <c r="U71" s="37">
        <f>SUMPRODUCT(LTA!J71:AN71,LTA!J$102:AN$102,LTA!J$103:AN$103)</f>
        <v>38.89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48.36</v>
      </c>
      <c r="Z71" s="34">
        <f>IEX!N71</f>
        <v>0</v>
      </c>
      <c r="AA71" s="75">
        <f>STOA!H71</f>
        <v>0.48</v>
      </c>
      <c r="AB71" s="75">
        <f>-STOA!N71</f>
        <v>0</v>
      </c>
      <c r="AC71">
        <f t="shared" si="3"/>
        <v>11.783255675138262</v>
      </c>
      <c r="AD71">
        <f t="shared" si="4"/>
        <v>1390.9852770794168</v>
      </c>
      <c r="AE71">
        <f>'IDT-1'!B71</f>
        <v>65.311999999999998</v>
      </c>
      <c r="AF71" s="24"/>
      <c r="AG71">
        <f t="shared" si="5"/>
        <v>1456.2972770794167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51.6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10.76376</v>
      </c>
      <c r="E72">
        <f>GT_NG!P72</f>
        <v>15.184893267651889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79.426372562451462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971.73734865920392</v>
      </c>
      <c r="P72" s="36">
        <v>117.5</v>
      </c>
      <c r="Q72" s="36">
        <v>38.089999999999996</v>
      </c>
      <c r="R72" s="38">
        <v>0.69000000000000006</v>
      </c>
      <c r="S72" s="38">
        <v>0</v>
      </c>
      <c r="T72" s="37">
        <f>SUMPRODUCT(LTA!J72:AN72,LTA!J$101:AN$101,LTA!J$103:AN$103)</f>
        <v>35.53</v>
      </c>
      <c r="U72" s="37">
        <f>SUMPRODUCT(LTA!J72:AN72,LTA!J$102:AN$102,LTA!J$103:AN$103)</f>
        <v>38.69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150.93</v>
      </c>
      <c r="Z72" s="34">
        <f>IEX!N72</f>
        <v>0</v>
      </c>
      <c r="AA72" s="75">
        <f>STOA!H72</f>
        <v>0.48</v>
      </c>
      <c r="AB72" s="75">
        <f>-STOA!N72</f>
        <v>0</v>
      </c>
      <c r="AC72">
        <f t="shared" si="3"/>
        <v>12.255787945710182</v>
      </c>
      <c r="AD72">
        <f t="shared" si="4"/>
        <v>1446.7665865435972</v>
      </c>
      <c r="AE72">
        <f>'IDT-1'!B72</f>
        <v>47.942999999999998</v>
      </c>
      <c r="AF72" s="24"/>
      <c r="AG72">
        <f t="shared" si="5"/>
        <v>1494.7095865435972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10.76376</v>
      </c>
      <c r="E73">
        <f>GT_NG!P73</f>
        <v>15.184893267651889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1048.0447205326511</v>
      </c>
      <c r="P73" s="36">
        <v>117.5</v>
      </c>
      <c r="Q73" s="36">
        <v>38.089999999999996</v>
      </c>
      <c r="R73" s="38">
        <v>0.33</v>
      </c>
      <c r="S73" s="38">
        <v>0</v>
      </c>
      <c r="T73" s="37">
        <f>SUMPRODUCT(LTA!J73:AN73,LTA!J$101:AN$101,LTA!J$103:AN$103)</f>
        <v>21.17</v>
      </c>
      <c r="U73" s="37">
        <f>SUMPRODUCT(LTA!J73:AN73,LTA!J$102:AN$102,LTA!J$103:AN$103)</f>
        <v>38.31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182.65</v>
      </c>
      <c r="Z73" s="34">
        <f>IEX!N73</f>
        <v>0</v>
      </c>
      <c r="AA73" s="75">
        <f>STOA!H73</f>
        <v>0.48</v>
      </c>
      <c r="AB73" s="75">
        <f>-STOA!N73</f>
        <v>0</v>
      </c>
      <c r="AC73">
        <f t="shared" si="3"/>
        <v>13.312189429151248</v>
      </c>
      <c r="AD73">
        <f t="shared" si="4"/>
        <v>1515.235074005891</v>
      </c>
      <c r="AE73">
        <f>'IDT-1'!B73</f>
        <v>36.722999999999999</v>
      </c>
      <c r="AF73" s="24"/>
      <c r="AG73">
        <f t="shared" si="5"/>
        <v>1551.9580740058909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-28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10.76376</v>
      </c>
      <c r="E74">
        <f>GT_NG!P74</f>
        <v>15.184893267651889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1047.6174879818134</v>
      </c>
      <c r="P74" s="36">
        <v>117.5</v>
      </c>
      <c r="Q74" s="36">
        <v>38.089999999999996</v>
      </c>
      <c r="R74" s="38">
        <v>0.24</v>
      </c>
      <c r="S74" s="38">
        <v>0</v>
      </c>
      <c r="T74" s="37">
        <f>SUMPRODUCT(LTA!J74:AN74,LTA!J$101:AN$101,LTA!J$103:AN$103)</f>
        <v>16.189999999999998</v>
      </c>
      <c r="U74" s="37">
        <f>SUMPRODUCT(LTA!J74:AN74,LTA!J$102:AN$102,LTA!J$103:AN$103)</f>
        <v>38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149.97</v>
      </c>
      <c r="Z74" s="34">
        <f>IEX!N74</f>
        <v>0</v>
      </c>
      <c r="AA74" s="75">
        <f>STOA!H74</f>
        <v>0.48</v>
      </c>
      <c r="AB74" s="75">
        <f>-STOA!N74</f>
        <v>0</v>
      </c>
      <c r="AC74">
        <f t="shared" si="3"/>
        <v>12.864768259427317</v>
      </c>
      <c r="AD74">
        <f t="shared" si="4"/>
        <v>1518.6552626247772</v>
      </c>
      <c r="AE74">
        <f>'IDT-1'!B74</f>
        <v>56.271000000000001</v>
      </c>
      <c r="AF74" s="24"/>
      <c r="AG74">
        <f t="shared" si="5"/>
        <v>1574.9262626247771</v>
      </c>
      <c r="AI74" s="34">
        <f>PXIL!H74</f>
        <v>0</v>
      </c>
      <c r="AJ74" s="34">
        <f>PXIL!N74</f>
        <v>0</v>
      </c>
      <c r="AK74" s="34">
        <f>RTM_IEX!H74</f>
        <v>13.46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10.76376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1069.8894928564753</v>
      </c>
      <c r="P75" s="36">
        <v>117.5</v>
      </c>
      <c r="Q75" s="36">
        <v>38.089999999999996</v>
      </c>
      <c r="R75" s="38">
        <v>0</v>
      </c>
      <c r="S75" s="38">
        <v>0</v>
      </c>
      <c r="T75" s="37">
        <f>SUMPRODUCT(LTA!J75:AN75,LTA!J$101:AN$101,LTA!J$103:AN$103)</f>
        <v>14.83</v>
      </c>
      <c r="U75" s="37">
        <f>SUMPRODUCT(LTA!J75:AN75,LTA!J$102:AN$102,LTA!J$103:AN$103)</f>
        <v>38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109.59</v>
      </c>
      <c r="Z75" s="34">
        <f>IEX!N75</f>
        <v>0</v>
      </c>
      <c r="AA75" s="75">
        <f>STOA!H75</f>
        <v>0.53</v>
      </c>
      <c r="AB75" s="75">
        <f>-STOA!N75</f>
        <v>-80</v>
      </c>
      <c r="AC75">
        <f t="shared" si="3"/>
        <v>13.26859012410997</v>
      </c>
      <c r="AD75">
        <f t="shared" si="4"/>
        <v>1405.647779651943</v>
      </c>
      <c r="AE75">
        <f>'IDT-1'!B75</f>
        <v>54.23</v>
      </c>
      <c r="AF75" s="24"/>
      <c r="AG75">
        <f t="shared" si="5"/>
        <v>1459.877779651943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10.76376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1073.7729796538035</v>
      </c>
      <c r="P76" s="36">
        <v>117.5</v>
      </c>
      <c r="Q76" s="36">
        <v>38.089999999999996</v>
      </c>
      <c r="R76" s="38">
        <v>0</v>
      </c>
      <c r="S76" s="38">
        <v>0</v>
      </c>
      <c r="T76" s="37">
        <f>SUMPRODUCT(LTA!J76:AN76,LTA!J$101:AN$101,LTA!J$103:AN$103)</f>
        <v>14.33</v>
      </c>
      <c r="U76" s="37">
        <f>SUMPRODUCT(LTA!J76:AN76,LTA!J$102:AN$102,LTA!J$103:AN$103)</f>
        <v>38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90.37</v>
      </c>
      <c r="Z76" s="34">
        <f>IEX!N76</f>
        <v>0</v>
      </c>
      <c r="AA76" s="75">
        <f>STOA!H76</f>
        <v>0.53</v>
      </c>
      <c r="AB76" s="75">
        <f>-STOA!N76</f>
        <v>-80</v>
      </c>
      <c r="AC76">
        <f t="shared" si="3"/>
        <v>13.135563413207528</v>
      </c>
      <c r="AD76">
        <f t="shared" si="4"/>
        <v>1389.9442931601739</v>
      </c>
      <c r="AE76">
        <f>'IDT-1'!B76</f>
        <v>64.534999999999997</v>
      </c>
      <c r="AF76" s="24"/>
      <c r="AG76">
        <f t="shared" si="5"/>
        <v>1454.4792931601739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10.76376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1054.6792485701574</v>
      </c>
      <c r="P77" s="36">
        <v>117.5</v>
      </c>
      <c r="Q77" s="36">
        <v>38.089999999999996</v>
      </c>
      <c r="R77" s="38">
        <v>0</v>
      </c>
      <c r="S77" s="38">
        <v>0</v>
      </c>
      <c r="T77" s="37">
        <f>SUMPRODUCT(LTA!J77:AN77,LTA!J$101:AN$101,LTA!J$103:AN$103)</f>
        <v>17.5</v>
      </c>
      <c r="U77" s="37">
        <f>SUMPRODUCT(LTA!J77:AN77,LTA!J$102:AN$102,LTA!J$103:AN$103)</f>
        <v>38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81.709999999999994</v>
      </c>
      <c r="Z77" s="34">
        <f>IEX!N77</f>
        <v>0</v>
      </c>
      <c r="AA77" s="75">
        <f>STOA!H77</f>
        <v>0.53</v>
      </c>
      <c r="AB77" s="75">
        <f>-STOA!N77</f>
        <v>-80</v>
      </c>
      <c r="AC77">
        <f t="shared" si="3"/>
        <v>12.929060072104901</v>
      </c>
      <c r="AD77">
        <f t="shared" si="4"/>
        <v>1365.5670654176304</v>
      </c>
      <c r="AE77">
        <f>'IDT-1'!B77</f>
        <v>72.105000000000004</v>
      </c>
      <c r="AF77" s="24"/>
      <c r="AG77">
        <f t="shared" si="5"/>
        <v>1437.6720654176304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10.76376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84.02388963473912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1060.1937285285574</v>
      </c>
      <c r="P78" s="36">
        <v>117.5</v>
      </c>
      <c r="Q78" s="36">
        <v>38.089999999999996</v>
      </c>
      <c r="R78" s="38">
        <v>0</v>
      </c>
      <c r="S78" s="38">
        <v>0</v>
      </c>
      <c r="T78" s="37">
        <f>SUMPRODUCT(LTA!J78:AN78,LTA!J$101:AN$101,LTA!J$103:AN$103)</f>
        <v>15.860000000000001</v>
      </c>
      <c r="U78" s="37">
        <f>SUMPRODUCT(LTA!J78:AN78,LTA!J$102:AN$102,LTA!J$103:AN$103)</f>
        <v>38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44.22</v>
      </c>
      <c r="Z78" s="34">
        <f>IEX!N78</f>
        <v>0</v>
      </c>
      <c r="AA78" s="75">
        <f>STOA!H78</f>
        <v>0.53</v>
      </c>
      <c r="AB78" s="75">
        <f>-STOA!N78</f>
        <v>-80</v>
      </c>
      <c r="AC78">
        <f t="shared" si="3"/>
        <v>12.64668970375546</v>
      </c>
      <c r="AD78">
        <f t="shared" si="4"/>
        <v>1332.2339157443796</v>
      </c>
      <c r="AE78">
        <f>'IDT-1'!B78</f>
        <v>97.423000000000002</v>
      </c>
      <c r="AF78" s="24"/>
      <c r="AG78">
        <f t="shared" si="5"/>
        <v>1429.6569157443796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10.76376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1077.5732986095595</v>
      </c>
      <c r="P79" s="36">
        <v>117.5</v>
      </c>
      <c r="Q79" s="36">
        <v>38.089999999999996</v>
      </c>
      <c r="R79" s="38">
        <v>0</v>
      </c>
      <c r="S79" s="38">
        <v>0</v>
      </c>
      <c r="T79" s="37">
        <f>SUMPRODUCT(LTA!J79:AN79,LTA!J$101:AN$101,LTA!J$103:AN$103)</f>
        <v>15.25</v>
      </c>
      <c r="U79" s="37">
        <f>SUMPRODUCT(LTA!J79:AN79,LTA!J$102:AN$102,LTA!J$103:AN$103)</f>
        <v>38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0.53</v>
      </c>
      <c r="AB79" s="75">
        <f>-STOA!N79</f>
        <v>-80</v>
      </c>
      <c r="AC79">
        <f t="shared" si="3"/>
        <v>12.868278092435878</v>
      </c>
      <c r="AD79">
        <f t="shared" si="4"/>
        <v>1358.3918974367014</v>
      </c>
      <c r="AE79">
        <f>'IDT-1'!B79</f>
        <v>79</v>
      </c>
      <c r="AF79" s="24"/>
      <c r="AG79">
        <f t="shared" si="5"/>
        <v>1437.3918974367014</v>
      </c>
      <c r="AI79" s="34">
        <f>PXIL!H79</f>
        <v>0</v>
      </c>
      <c r="AJ79" s="34">
        <f>PXIL!N79</f>
        <v>0</v>
      </c>
      <c r="AK79" s="34">
        <f>RTM_IEX!H79</f>
        <v>53.83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10.76376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1032.4156119266333</v>
      </c>
      <c r="P80" s="36">
        <v>117.5</v>
      </c>
      <c r="Q80" s="36">
        <v>38.089999999999996</v>
      </c>
      <c r="R80" s="38">
        <v>0</v>
      </c>
      <c r="S80" s="38">
        <v>0</v>
      </c>
      <c r="T80" s="37">
        <f>SUMPRODUCT(LTA!J80:AN80,LTA!J$101:AN$101,LTA!J$103:AN$103)</f>
        <v>14.739999999999998</v>
      </c>
      <c r="U80" s="37">
        <f>SUMPRODUCT(LTA!J80:AN80,LTA!J$102:AN$102,LTA!J$103:AN$103)</f>
        <v>38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7.69</v>
      </c>
      <c r="Z80" s="34">
        <f>IEX!N80</f>
        <v>0</v>
      </c>
      <c r="AA80" s="75">
        <f>STOA!H80</f>
        <v>0.53</v>
      </c>
      <c r="AB80" s="75">
        <f>-STOA!N80</f>
        <v>-80</v>
      </c>
      <c r="AC80">
        <f t="shared" si="3"/>
        <v>12.557413524299299</v>
      </c>
      <c r="AD80">
        <f t="shared" si="4"/>
        <v>1321.6950753219119</v>
      </c>
      <c r="AE80">
        <f>'IDT-1'!B80</f>
        <v>94.299000000000007</v>
      </c>
      <c r="AF80" s="24"/>
      <c r="AG80">
        <f t="shared" si="5"/>
        <v>1415.9940753219119</v>
      </c>
      <c r="AI80" s="34">
        <f>PXIL!H80</f>
        <v>0</v>
      </c>
      <c r="AJ80" s="34">
        <f>PXIL!N80</f>
        <v>0</v>
      </c>
      <c r="AK80" s="34">
        <f>RTM_IEX!H80</f>
        <v>54.8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10.76376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996.23399421426416</v>
      </c>
      <c r="P81" s="36">
        <v>117.5</v>
      </c>
      <c r="Q81" s="36">
        <v>38.089999999999996</v>
      </c>
      <c r="R81" s="38">
        <v>0</v>
      </c>
      <c r="S81" s="38">
        <v>0</v>
      </c>
      <c r="T81" s="37">
        <f>SUMPRODUCT(LTA!J81:AN81,LTA!J$101:AN$101,LTA!J$103:AN$103)</f>
        <v>14.42</v>
      </c>
      <c r="U81" s="37">
        <f>SUMPRODUCT(LTA!J81:AN81,LTA!J$102:AN$102,LTA!J$103:AN$103)</f>
        <v>40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84.6</v>
      </c>
      <c r="Z81" s="34">
        <f>IEX!N81</f>
        <v>0</v>
      </c>
      <c r="AA81" s="75">
        <f>STOA!H81</f>
        <v>0.53</v>
      </c>
      <c r="AB81" s="75">
        <f>-STOA!N81</f>
        <v>-80</v>
      </c>
      <c r="AC81">
        <f t="shared" si="3"/>
        <v>12.865175935515397</v>
      </c>
      <c r="AD81">
        <f t="shared" si="4"/>
        <v>1358.0256951983265</v>
      </c>
      <c r="AE81">
        <f>'IDT-1'!B81</f>
        <v>49.045999999999999</v>
      </c>
      <c r="AF81" s="24"/>
      <c r="AG81">
        <f t="shared" si="5"/>
        <v>1407.0716951983266</v>
      </c>
      <c r="AI81" s="34">
        <f>PXIL!H81</f>
        <v>0</v>
      </c>
      <c r="AJ81" s="34">
        <f>PXIL!N81</f>
        <v>0</v>
      </c>
      <c r="AK81" s="34">
        <f>RTM_IEX!H81</f>
        <v>49.03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10.76376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980.4190102882294</v>
      </c>
      <c r="P82" s="36">
        <v>117.5</v>
      </c>
      <c r="Q82" s="36">
        <v>38.089999999999996</v>
      </c>
      <c r="R82" s="38">
        <v>0</v>
      </c>
      <c r="S82" s="38">
        <v>0</v>
      </c>
      <c r="T82" s="37">
        <f>SUMPRODUCT(LTA!J82:AN82,LTA!J$101:AN$101,LTA!J$103:AN$103)</f>
        <v>13.99</v>
      </c>
      <c r="U82" s="37">
        <f>SUMPRODUCT(LTA!J82:AN82,LTA!J$102:AN$102,LTA!J$103:AN$103)</f>
        <v>40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139.38999999999999</v>
      </c>
      <c r="Z82" s="34">
        <f>IEX!N82</f>
        <v>0</v>
      </c>
      <c r="AA82" s="75">
        <f>STOA!H82</f>
        <v>0.53</v>
      </c>
      <c r="AB82" s="75">
        <f>-STOA!N82</f>
        <v>-80</v>
      </c>
      <c r="AC82">
        <f t="shared" si="3"/>
        <v>13.180890070536707</v>
      </c>
      <c r="AD82">
        <f t="shared" si="4"/>
        <v>1395.2949971372707</v>
      </c>
      <c r="AE82">
        <f>'IDT-1'!B82</f>
        <v>0</v>
      </c>
      <c r="AF82" s="24"/>
      <c r="AG82">
        <f t="shared" si="5"/>
        <v>1395.2949971372707</v>
      </c>
      <c r="AI82" s="34">
        <f>PXIL!H82</f>
        <v>0</v>
      </c>
      <c r="AJ82" s="34">
        <f>PXIL!N82</f>
        <v>0</v>
      </c>
      <c r="AK82" s="34">
        <f>RTM_IEX!H82</f>
        <v>48.07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10.76376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945.88074267083073</v>
      </c>
      <c r="P83" s="36">
        <v>117.5</v>
      </c>
      <c r="Q83" s="36">
        <v>38.089999999999996</v>
      </c>
      <c r="R83" s="38">
        <v>0</v>
      </c>
      <c r="S83" s="38">
        <v>0</v>
      </c>
      <c r="T83" s="37">
        <f>SUMPRODUCT(LTA!J83:AN83,LTA!J$101:AN$101,LTA!J$103:AN$103)</f>
        <v>13.69</v>
      </c>
      <c r="U83" s="37">
        <f>SUMPRODUCT(LTA!J83:AN83,LTA!J$102:AN$102,LTA!J$103:AN$103)</f>
        <v>40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95.17</v>
      </c>
      <c r="Z83" s="34">
        <f>IEX!N83</f>
        <v>0</v>
      </c>
      <c r="AA83" s="75">
        <f>STOA!H83</f>
        <v>0.53</v>
      </c>
      <c r="AB83" s="75">
        <f>-STOA!N83</f>
        <v>-80</v>
      </c>
      <c r="AC83">
        <f t="shared" si="3"/>
        <v>12.500588622550556</v>
      </c>
      <c r="AD83">
        <f t="shared" si="4"/>
        <v>1314.9870309678581</v>
      </c>
      <c r="AE83">
        <f>'IDT-1'!B83</f>
        <v>56</v>
      </c>
      <c r="AF83" s="24"/>
      <c r="AG83">
        <f t="shared" si="5"/>
        <v>1370.9870309678581</v>
      </c>
      <c r="AI83" s="34">
        <f>PXIL!H83</f>
        <v>0</v>
      </c>
      <c r="AJ83" s="34">
        <f>PXIL!N83</f>
        <v>0</v>
      </c>
      <c r="AK83" s="34">
        <f>RTM_IEX!H83</f>
        <v>46.14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10.76376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945.39764267083069</v>
      </c>
      <c r="P84" s="36">
        <v>117.5</v>
      </c>
      <c r="Q84" s="36">
        <v>38.089999999999996</v>
      </c>
      <c r="R84" s="38">
        <v>0</v>
      </c>
      <c r="S84" s="38">
        <v>0</v>
      </c>
      <c r="T84" s="37">
        <f>SUMPRODUCT(LTA!J84:AN84,LTA!J$101:AN$101,LTA!J$103:AN$103)</f>
        <v>13.22</v>
      </c>
      <c r="U84" s="37">
        <f>SUMPRODUCT(LTA!J84:AN84,LTA!J$102:AN$102,LTA!J$103:AN$103)</f>
        <v>40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103.82</v>
      </c>
      <c r="Z84" s="34">
        <f>IEX!N84</f>
        <v>0</v>
      </c>
      <c r="AA84" s="75">
        <f>STOA!H84</f>
        <v>0.53</v>
      </c>
      <c r="AB84" s="75">
        <f>-STOA!N84</f>
        <v>-80</v>
      </c>
      <c r="AC84">
        <f t="shared" si="3"/>
        <v>12.427986582550556</v>
      </c>
      <c r="AD84">
        <f t="shared" si="4"/>
        <v>1306.4165330078579</v>
      </c>
      <c r="AE84">
        <f>'IDT-1'!B84</f>
        <v>51</v>
      </c>
      <c r="AF84" s="24"/>
      <c r="AG84">
        <f t="shared" si="5"/>
        <v>1357.4165330078579</v>
      </c>
      <c r="AI84" s="34">
        <f>PXIL!H84</f>
        <v>0</v>
      </c>
      <c r="AJ84" s="34">
        <f>PXIL!N84</f>
        <v>0</v>
      </c>
      <c r="AK84" s="34">
        <f>RTM_IEX!H84</f>
        <v>29.8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10.76376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990.01462010551859</v>
      </c>
      <c r="P85" s="36">
        <v>117.5</v>
      </c>
      <c r="Q85" s="36">
        <v>38.089999999999996</v>
      </c>
      <c r="R85" s="38">
        <v>0</v>
      </c>
      <c r="S85" s="38">
        <v>0</v>
      </c>
      <c r="T85" s="37">
        <f>SUMPRODUCT(LTA!J85:AN85,LTA!J$101:AN$101,LTA!J$103:AN$103)</f>
        <v>12.99</v>
      </c>
      <c r="U85" s="37">
        <f>SUMPRODUCT(LTA!J85:AN85,LTA!J$102:AN$102,LTA!J$103:AN$103)</f>
        <v>41.69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114.4</v>
      </c>
      <c r="Z85" s="34">
        <f>IEX!N85</f>
        <v>0</v>
      </c>
      <c r="AA85" s="75">
        <f>STOA!H85</f>
        <v>0.53</v>
      </c>
      <c r="AB85" s="75">
        <f>-STOA!N85</f>
        <v>-80</v>
      </c>
      <c r="AC85">
        <f t="shared" si="3"/>
        <v>12.653585193001936</v>
      </c>
      <c r="AD85">
        <f t="shared" si="4"/>
        <v>1333.0479118320948</v>
      </c>
      <c r="AE85">
        <f>'IDT-1'!B85</f>
        <v>14</v>
      </c>
      <c r="AF85" s="24"/>
      <c r="AG85">
        <f t="shared" si="5"/>
        <v>1347.0479118320948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10.76376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979.66238491114018</v>
      </c>
      <c r="P86" s="36">
        <v>117.5</v>
      </c>
      <c r="Q86" s="36">
        <v>38.089999999999996</v>
      </c>
      <c r="R86" s="38">
        <v>0</v>
      </c>
      <c r="S86" s="38">
        <v>0</v>
      </c>
      <c r="T86" s="37">
        <f>SUMPRODUCT(LTA!J86:AN86,LTA!J$101:AN$101,LTA!J$103:AN$103)</f>
        <v>12.84</v>
      </c>
      <c r="U86" s="37">
        <f>SUMPRODUCT(LTA!J86:AN86,LTA!J$102:AN$102,LTA!J$103:AN$103)</f>
        <v>41.76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103.82</v>
      </c>
      <c r="Z86" s="34">
        <f>IEX!N86</f>
        <v>0</v>
      </c>
      <c r="AA86" s="75">
        <f>STOA!H86</f>
        <v>0.53</v>
      </c>
      <c r="AB86" s="75">
        <f>-STOA!N86</f>
        <v>-80</v>
      </c>
      <c r="AC86">
        <f t="shared" si="3"/>
        <v>12.477082417369155</v>
      </c>
      <c r="AD86">
        <f t="shared" si="4"/>
        <v>1312.2121794133488</v>
      </c>
      <c r="AE86">
        <f>'IDT-1'!B86</f>
        <v>29</v>
      </c>
      <c r="AF86" s="24"/>
      <c r="AG86">
        <f t="shared" si="5"/>
        <v>1341.2121794133488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10.76376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986.98468346472873</v>
      </c>
      <c r="P87" s="36">
        <v>117.50522547362803</v>
      </c>
      <c r="Q87" s="36">
        <v>38.090000000000003</v>
      </c>
      <c r="R87" s="38">
        <v>0</v>
      </c>
      <c r="S87" s="38">
        <v>0</v>
      </c>
      <c r="T87" s="37">
        <f>SUMPRODUCT(LTA!J87:AN87,LTA!J$101:AN$101,LTA!J$103:AN$103)</f>
        <v>12.59</v>
      </c>
      <c r="U87" s="37">
        <f>SUMPRODUCT(LTA!J87:AN87,LTA!J$102:AN$102,LTA!J$103:AN$103)</f>
        <v>41.67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101.9</v>
      </c>
      <c r="Z87" s="34">
        <f>IEX!N87</f>
        <v>0</v>
      </c>
      <c r="AA87" s="75">
        <f>STOA!H87</f>
        <v>0.53</v>
      </c>
      <c r="AB87" s="75">
        <f>-STOA!N87</f>
        <v>-80</v>
      </c>
      <c r="AC87">
        <f t="shared" si="3"/>
        <v>12.519649619197777</v>
      </c>
      <c r="AD87">
        <f t="shared" si="4"/>
        <v>1317.2371362387371</v>
      </c>
      <c r="AE87">
        <f>'IDT-1'!B87</f>
        <v>13</v>
      </c>
      <c r="AF87" s="24"/>
      <c r="AG87">
        <f t="shared" si="5"/>
        <v>1330.2371362387371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10.76376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966.21611346472866</v>
      </c>
      <c r="P88" s="36">
        <v>117.50522547362803</v>
      </c>
      <c r="Q88" s="36">
        <v>38.090000000000003</v>
      </c>
      <c r="R88" s="38">
        <v>0</v>
      </c>
      <c r="S88" s="38">
        <v>0</v>
      </c>
      <c r="T88" s="37">
        <f>SUMPRODUCT(LTA!J88:AN88,LTA!J$101:AN$101,LTA!J$103:AN$103)</f>
        <v>12.48</v>
      </c>
      <c r="U88" s="37">
        <f>SUMPRODUCT(LTA!J88:AN88,LTA!J$102:AN$102,LTA!J$103:AN$103)</f>
        <v>41.459999999999994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74.02</v>
      </c>
      <c r="Z88" s="34">
        <f>IEX!N88</f>
        <v>0</v>
      </c>
      <c r="AA88" s="75">
        <f>STOA!H88</f>
        <v>0.53</v>
      </c>
      <c r="AB88" s="75">
        <f>-STOA!N88</f>
        <v>-80</v>
      </c>
      <c r="AC88">
        <f t="shared" si="3"/>
        <v>12.108313631197776</v>
      </c>
      <c r="AD88">
        <f t="shared" si="4"/>
        <v>1268.6799022267369</v>
      </c>
      <c r="AE88">
        <f>'IDT-1'!B88</f>
        <v>23</v>
      </c>
      <c r="AF88" s="24"/>
      <c r="AG88">
        <f t="shared" si="5"/>
        <v>1291.6799022267369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10.76376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938.56869414198195</v>
      </c>
      <c r="P89" s="36">
        <v>117.50522547362803</v>
      </c>
      <c r="Q89" s="36">
        <v>38.090000000000003</v>
      </c>
      <c r="R89" s="38">
        <v>0</v>
      </c>
      <c r="S89" s="38">
        <v>0</v>
      </c>
      <c r="T89" s="37">
        <f>SUMPRODUCT(LTA!J89:AN89,LTA!J$101:AN$101,LTA!J$103:AN$103)</f>
        <v>12.379999999999999</v>
      </c>
      <c r="U89" s="37">
        <f>SUMPRODUCT(LTA!J89:AN89,LTA!J$102:AN$102,LTA!J$103:AN$103)</f>
        <v>41.739999999999995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44.22</v>
      </c>
      <c r="Z89" s="34">
        <f>IEX!N89</f>
        <v>0</v>
      </c>
      <c r="AA89" s="75">
        <f>STOA!H89</f>
        <v>0.53</v>
      </c>
      <c r="AB89" s="75">
        <f>-STOA!N89</f>
        <v>-80</v>
      </c>
      <c r="AC89">
        <f t="shared" si="3"/>
        <v>11.950247308886704</v>
      </c>
      <c r="AD89">
        <f t="shared" si="4"/>
        <v>1250.0205492263015</v>
      </c>
      <c r="AE89">
        <f>'IDT-1'!B89</f>
        <v>33</v>
      </c>
      <c r="AF89" s="24"/>
      <c r="AG89">
        <f t="shared" si="5"/>
        <v>1283.0205492263015</v>
      </c>
      <c r="AI89" s="34">
        <f>PXIL!H89</f>
        <v>0</v>
      </c>
      <c r="AJ89" s="34">
        <f>PXIL!N89</f>
        <v>0</v>
      </c>
      <c r="AK89" s="34">
        <f>RTM_IEX!H89</f>
        <v>38.450000000000003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10.76376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938.08379414198191</v>
      </c>
      <c r="P90" s="36">
        <v>117.50522547362803</v>
      </c>
      <c r="Q90" s="36">
        <v>38.090000000000003</v>
      </c>
      <c r="R90" s="38">
        <v>0</v>
      </c>
      <c r="S90" s="38">
        <v>0</v>
      </c>
      <c r="T90" s="37">
        <f>SUMPRODUCT(LTA!J90:AN90,LTA!J$101:AN$101,LTA!J$103:AN$103)</f>
        <v>12.219999999999999</v>
      </c>
      <c r="U90" s="37">
        <f>SUMPRODUCT(LTA!J90:AN90,LTA!J$102:AN$102,LTA!J$103:AN$103)</f>
        <v>42.179999999999993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3.85</v>
      </c>
      <c r="Z90" s="34">
        <f>IEX!N90</f>
        <v>0</v>
      </c>
      <c r="AA90" s="75">
        <f>STOA!H90</f>
        <v>0.53</v>
      </c>
      <c r="AB90" s="75">
        <f>-STOA!N90</f>
        <v>-80</v>
      </c>
      <c r="AC90">
        <f t="shared" si="3"/>
        <v>11.609418148886702</v>
      </c>
      <c r="AD90">
        <f t="shared" si="4"/>
        <v>1209.786478386301</v>
      </c>
      <c r="AE90">
        <f>'IDT-1'!B90</f>
        <v>48</v>
      </c>
      <c r="AF90" s="24"/>
      <c r="AG90">
        <f t="shared" si="5"/>
        <v>1257.786478386301</v>
      </c>
      <c r="AI90" s="34">
        <f>PXIL!H90</f>
        <v>0</v>
      </c>
      <c r="AJ90" s="34">
        <f>PXIL!N90</f>
        <v>0</v>
      </c>
      <c r="AK90" s="34">
        <f>RTM_IEX!H90</f>
        <v>38.450000000000003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10.76376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938.08337316670872</v>
      </c>
      <c r="P91" s="36">
        <v>117.50522547362803</v>
      </c>
      <c r="Q91" s="36">
        <v>38.090000000000003</v>
      </c>
      <c r="R91" s="38">
        <v>0</v>
      </c>
      <c r="S91" s="38">
        <v>0</v>
      </c>
      <c r="T91" s="37">
        <f>SUMPRODUCT(LTA!J91:AN91,LTA!J$101:AN$101,LTA!J$103:AN$103)</f>
        <v>12.120000000000001</v>
      </c>
      <c r="U91" s="37">
        <f>SUMPRODUCT(LTA!J91:AN91,LTA!J$102:AN$102,LTA!J$103:AN$103)</f>
        <v>41.79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42.3</v>
      </c>
      <c r="Z91" s="34">
        <f>IEX!N91</f>
        <v>0</v>
      </c>
      <c r="AA91" s="75">
        <f>STOA!H91</f>
        <v>0.48</v>
      </c>
      <c r="AB91" s="75">
        <f>-STOA!N91</f>
        <v>-55</v>
      </c>
      <c r="AC91">
        <f t="shared" si="3"/>
        <v>11.71607966957218</v>
      </c>
      <c r="AD91">
        <f t="shared" si="4"/>
        <v>1272.5893958903425</v>
      </c>
      <c r="AE91">
        <f>'IDT-1'!B91</f>
        <v>14</v>
      </c>
      <c r="AF91" s="24"/>
      <c r="AG91">
        <f t="shared" si="5"/>
        <v>1286.5893958903425</v>
      </c>
      <c r="AI91" s="34">
        <f>PXIL!H91</f>
        <v>0</v>
      </c>
      <c r="AJ91" s="34">
        <f>PXIL!N91</f>
        <v>0</v>
      </c>
      <c r="AK91" s="34">
        <f>RTM_IEX!H91</f>
        <v>38.450000000000003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10.76376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934.72497916670875</v>
      </c>
      <c r="P92" s="36">
        <v>117.50522547362803</v>
      </c>
      <c r="Q92" s="36">
        <v>38.090000000000003</v>
      </c>
      <c r="R92" s="38">
        <v>0</v>
      </c>
      <c r="S92" s="38">
        <v>0</v>
      </c>
      <c r="T92" s="37">
        <f>SUMPRODUCT(LTA!J92:AN92,LTA!J$101:AN$101,LTA!J$103:AN$103)</f>
        <v>12.030000000000001</v>
      </c>
      <c r="U92" s="37">
        <f>SUMPRODUCT(LTA!J92:AN92,LTA!J$102:AN$102,LTA!J$103:AN$103)</f>
        <v>42.39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11.54</v>
      </c>
      <c r="Z92" s="34">
        <f>IEX!N92</f>
        <v>0</v>
      </c>
      <c r="AA92" s="75">
        <f>STOA!H92</f>
        <v>0.48</v>
      </c>
      <c r="AB92" s="75">
        <f>-STOA!N92</f>
        <v>-55</v>
      </c>
      <c r="AC92">
        <f t="shared" si="3"/>
        <v>11.409577159972182</v>
      </c>
      <c r="AD92">
        <f t="shared" si="4"/>
        <v>1236.4075043999424</v>
      </c>
      <c r="AE92">
        <f>'IDT-1'!B92</f>
        <v>19</v>
      </c>
      <c r="AF92" s="24"/>
      <c r="AG92">
        <f t="shared" si="5"/>
        <v>1255.4075043999424</v>
      </c>
      <c r="AI92" s="34">
        <f>PXIL!H92</f>
        <v>0</v>
      </c>
      <c r="AJ92" s="34">
        <f>PXIL!N92</f>
        <v>0</v>
      </c>
      <c r="AK92" s="34">
        <f>RTM_IEX!H92</f>
        <v>35.57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10.76376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934.72497916670875</v>
      </c>
      <c r="P93" s="36">
        <v>117.50522547362803</v>
      </c>
      <c r="Q93" s="36">
        <v>38.090000000000003</v>
      </c>
      <c r="R93" s="38">
        <v>0</v>
      </c>
      <c r="S93" s="38">
        <v>0</v>
      </c>
      <c r="T93" s="37">
        <f>SUMPRODUCT(LTA!J93:AN93,LTA!J$101:AN$101,LTA!J$103:AN$103)</f>
        <v>11.85</v>
      </c>
      <c r="U93" s="37">
        <f>SUMPRODUCT(LTA!J93:AN93,LTA!J$102:AN$102,LTA!J$103:AN$103)</f>
        <v>38.880000000000003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-55</v>
      </c>
      <c r="AC93">
        <f t="shared" si="3"/>
        <v>11.338177159972183</v>
      </c>
      <c r="AD93">
        <f t="shared" si="4"/>
        <v>1227.9789043999424</v>
      </c>
      <c r="AE93">
        <f>'IDT-1'!B93</f>
        <v>0</v>
      </c>
      <c r="AF93" s="24"/>
      <c r="AG93">
        <f t="shared" si="5"/>
        <v>1227.9789043999424</v>
      </c>
      <c r="AI93" s="34">
        <f>PXIL!H93</f>
        <v>0</v>
      </c>
      <c r="AJ93" s="34">
        <f>PXIL!N93</f>
        <v>0</v>
      </c>
      <c r="AK93" s="34">
        <f>RTM_IEX!H93</f>
        <v>42.3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10.76376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910.11027075223649</v>
      </c>
      <c r="P94" s="36">
        <v>117.50522547362803</v>
      </c>
      <c r="Q94" s="36">
        <v>38.090000000000003</v>
      </c>
      <c r="R94" s="38">
        <v>0</v>
      </c>
      <c r="S94" s="38">
        <v>0</v>
      </c>
      <c r="T94" s="37">
        <f>SUMPRODUCT(LTA!J94:AN94,LTA!J$101:AN$101,LTA!J$103:AN$103)</f>
        <v>11.780000000000001</v>
      </c>
      <c r="U94" s="37">
        <f>SUMPRODUCT(LTA!J94:AN94,LTA!J$102:AN$102,LTA!J$103:AN$103)</f>
        <v>38.86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-55</v>
      </c>
      <c r="AC94">
        <f t="shared" si="3"/>
        <v>11.074125609290613</v>
      </c>
      <c r="AD94">
        <f t="shared" si="4"/>
        <v>1196.8082475361516</v>
      </c>
      <c r="AE94">
        <f>'IDT-1'!B94</f>
        <v>0</v>
      </c>
      <c r="AF94" s="24"/>
      <c r="AG94">
        <f t="shared" si="5"/>
        <v>1196.8082475361516</v>
      </c>
      <c r="AI94" s="34">
        <f>PXIL!H94</f>
        <v>0</v>
      </c>
      <c r="AJ94" s="34">
        <f>PXIL!N94</f>
        <v>0</v>
      </c>
      <c r="AK94" s="34">
        <f>RTM_IEX!H94</f>
        <v>35.57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10.76376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834.56777108515075</v>
      </c>
      <c r="P95" s="36">
        <v>117.50522547362803</v>
      </c>
      <c r="Q95" s="36">
        <v>38.090000000000003</v>
      </c>
      <c r="R95" s="38">
        <v>0</v>
      </c>
      <c r="S95" s="38">
        <v>0</v>
      </c>
      <c r="T95" s="37">
        <f>SUMPRODUCT(LTA!J95:AN95,LTA!J$101:AN$101,LTA!J$103:AN$103)</f>
        <v>11.67</v>
      </c>
      <c r="U95" s="37">
        <f>SUMPRODUCT(LTA!J95:AN95,LTA!J$102:AN$102,LTA!J$103:AN$103)</f>
        <v>38.83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0</v>
      </c>
      <c r="AC95">
        <f t="shared" si="3"/>
        <v>9.8589949372181973</v>
      </c>
      <c r="AD95">
        <f t="shared" si="4"/>
        <v>1163.8308785411386</v>
      </c>
      <c r="AE95">
        <f>'IDT-1'!B95</f>
        <v>0</v>
      </c>
      <c r="AF95" s="24"/>
      <c r="AG95">
        <f t="shared" si="5"/>
        <v>1163.8308785411386</v>
      </c>
      <c r="AI95" s="34">
        <f>PXIL!H95</f>
        <v>0</v>
      </c>
      <c r="AJ95" s="34">
        <f>PXIL!N95</f>
        <v>0</v>
      </c>
      <c r="AK95" s="34">
        <f>RTM_IEX!H95</f>
        <v>22.11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10.76376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794.5662356580076</v>
      </c>
      <c r="P96" s="36">
        <v>117.50522547362803</v>
      </c>
      <c r="Q96" s="36">
        <v>38.090000000000003</v>
      </c>
      <c r="R96" s="38">
        <v>0</v>
      </c>
      <c r="S96" s="38">
        <v>0</v>
      </c>
      <c r="T96" s="37">
        <f>SUMPRODUCT(LTA!J96:AN96,LTA!J$101:AN$101,LTA!J$103:AN$103)</f>
        <v>11.67</v>
      </c>
      <c r="U96" s="37">
        <f>SUMPRODUCT(LTA!J96:AN96,LTA!J$102:AN$102,LTA!J$103:AN$103)</f>
        <v>38.81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0</v>
      </c>
      <c r="AC96">
        <f t="shared" si="3"/>
        <v>9.5954740396301936</v>
      </c>
      <c r="AD96">
        <f>SUM(B96:AB96,AI96:AT96)-AC96</f>
        <v>1132.7228640115834</v>
      </c>
      <c r="AE96">
        <f>'IDT-1'!B96</f>
        <v>0</v>
      </c>
      <c r="AF96" s="24"/>
      <c r="AG96">
        <f t="shared" si="5"/>
        <v>1132.7228640115834</v>
      </c>
      <c r="AI96" s="34">
        <f>PXIL!H96</f>
        <v>0</v>
      </c>
      <c r="AJ96" s="34">
        <f>PXIL!N96</f>
        <v>0</v>
      </c>
      <c r="AK96" s="34">
        <f>RTM_IEX!H96</f>
        <v>30.76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10.76376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767.47719813333038</v>
      </c>
      <c r="P97" s="36">
        <v>117.5</v>
      </c>
      <c r="Q97" s="36">
        <v>38.090000000000003</v>
      </c>
      <c r="R97" s="38">
        <v>0</v>
      </c>
      <c r="S97" s="38">
        <v>0</v>
      </c>
      <c r="T97" s="37">
        <f>SUMPRODUCT(LTA!J97:AN97,LTA!J$101:AN$101,LTA!J$103:AN$103)</f>
        <v>11.67</v>
      </c>
      <c r="U97" s="37">
        <f>SUMPRODUCT(LTA!J97:AN97,LTA!J$102:AN$102,LTA!J$103:AN$103)</f>
        <v>43.97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0</v>
      </c>
      <c r="AC97">
        <f t="shared" si="3"/>
        <v>9.3870342304444296</v>
      </c>
      <c r="AD97">
        <f t="shared" si="4"/>
        <v>1108.1170408224641</v>
      </c>
      <c r="AE97">
        <f>'IDT-1'!B97</f>
        <v>0</v>
      </c>
      <c r="AF97" s="24"/>
      <c r="AG97">
        <f t="shared" si="5"/>
        <v>1108.1170408224641</v>
      </c>
      <c r="AI97" s="34">
        <f>PXIL!H97</f>
        <v>0</v>
      </c>
      <c r="AJ97" s="34">
        <f>PXIL!N97</f>
        <v>0</v>
      </c>
      <c r="AK97" s="34">
        <f>RTM_IEX!H97</f>
        <v>27.88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10.76376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739.24931501636718</v>
      </c>
      <c r="P98" s="36">
        <v>117.5</v>
      </c>
      <c r="Q98" s="36">
        <v>38.090000000000003</v>
      </c>
      <c r="R98" s="38">
        <v>0</v>
      </c>
      <c r="S98" s="38">
        <v>0</v>
      </c>
      <c r="T98" s="37">
        <f>SUMPRODUCT(LTA!J98:AN98,LTA!J$101:AN$101,LTA!J$103:AN$103)</f>
        <v>11.67</v>
      </c>
      <c r="U98" s="37">
        <f>SUMPRODUCT(LTA!J98:AN98,LTA!J$102:AN$102,LTA!J$103:AN$103)</f>
        <v>44.63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0</v>
      </c>
      <c r="AC98">
        <f t="shared" si="3"/>
        <v>9.1554640122619393</v>
      </c>
      <c r="AD98">
        <f t="shared" si="4"/>
        <v>1080.7807279236833</v>
      </c>
      <c r="AE98">
        <f>'IDT-1'!B98</f>
        <v>0</v>
      </c>
      <c r="AF98" s="24"/>
      <c r="AG98">
        <f t="shared" si="5"/>
        <v>1080.7807279236833</v>
      </c>
      <c r="AI98" s="34">
        <f>PXIL!H98</f>
        <v>0</v>
      </c>
      <c r="AJ98" s="34">
        <f>PXIL!N98</f>
        <v>0</v>
      </c>
      <c r="AK98" s="34">
        <f>RTM_IEX!H98</f>
        <v>27.88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0.25757928000000052</v>
      </c>
      <c r="E99">
        <f t="shared" si="6"/>
        <v>0.35721145821646139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2.0164105333386599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20.819455411838874</v>
      </c>
      <c r="P99" s="36">
        <f t="shared" si="6"/>
        <v>2.5951597082629183</v>
      </c>
      <c r="Q99" s="36">
        <f t="shared" si="6"/>
        <v>0.78989250000000066</v>
      </c>
      <c r="R99" s="38">
        <f t="shared" si="6"/>
        <v>0.42497870006146282</v>
      </c>
      <c r="S99" s="38">
        <f t="shared" si="6"/>
        <v>0</v>
      </c>
      <c r="T99" s="37">
        <f t="shared" si="6"/>
        <v>3.7855850000000006</v>
      </c>
      <c r="U99" s="37">
        <f t="shared" si="6"/>
        <v>0.85106999999999933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0.62740250000000009</v>
      </c>
      <c r="Z99" s="34">
        <f t="shared" si="6"/>
        <v>0</v>
      </c>
      <c r="AA99" s="75">
        <f t="shared" si="6"/>
        <v>1.3159999999999991E-2</v>
      </c>
      <c r="AB99" s="75">
        <f t="shared" si="6"/>
        <v>-0.375</v>
      </c>
      <c r="AC99">
        <f t="shared" si="6"/>
        <v>0.28334285025651751</v>
      </c>
      <c r="AD99">
        <f t="shared" si="6"/>
        <v>32.349817241461864</v>
      </c>
      <c r="AE99">
        <f t="shared" si="6"/>
        <v>0.43273824999999999</v>
      </c>
      <c r="AG99">
        <f t="shared" si="6"/>
        <v>32.782555491461849</v>
      </c>
      <c r="AI99">
        <f t="shared" si="6"/>
        <v>0</v>
      </c>
      <c r="AJ99">
        <f t="shared" si="6"/>
        <v>0</v>
      </c>
      <c r="AK99">
        <f t="shared" si="6"/>
        <v>0.62389000000000017</v>
      </c>
      <c r="AL99">
        <f t="shared" si="6"/>
        <v>-0.17175000000000001</v>
      </c>
      <c r="AM99">
        <f t="shared" si="6"/>
        <v>0</v>
      </c>
      <c r="AN99">
        <f t="shared" si="6"/>
        <v>0</v>
      </c>
      <c r="AO99">
        <f t="shared" si="6"/>
        <v>1.8115000000000003E-2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45270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45270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5.9724799999999991</v>
      </c>
      <c r="E3">
        <f>GT_NG!Q3</f>
        <v>8.1350971010413744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36.449810656914025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626.96507124072264</v>
      </c>
      <c r="P3" s="36">
        <v>32.68</v>
      </c>
      <c r="Q3" s="36">
        <v>9.6099999999999977</v>
      </c>
      <c r="R3" s="38">
        <v>0</v>
      </c>
      <c r="S3" s="38">
        <v>0</v>
      </c>
      <c r="T3" s="37">
        <f>SUMPRODUCT(LTA!J3:AN3,LTA!J$101:AN$101,LTA!J$104:AN$104)</f>
        <v>9.67</v>
      </c>
      <c r="U3" s="37">
        <f>SUMPRODUCT(LTA!J3:AN3,LTA!J$102:AN$102,LTA!J$104:AN$104)</f>
        <v>50.3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-129</v>
      </c>
      <c r="AA3" s="75">
        <f>STOA!I3</f>
        <v>0</v>
      </c>
      <c r="AB3" s="75">
        <f>-STOA!O3</f>
        <v>-100.49</v>
      </c>
      <c r="AC3">
        <f>SUMIF(B3:AB3,"&gt;0")*$AC$2-SUMIF(B3:AB3,"&lt;0")*($AC$2/(1-$AC$2))+SUMIF(AI3:AR3,"&gt;0")*$AC$2-SUMIF(AI3:AR3,"&lt;0")*($AC$2/(1-$AC$2))</f>
        <v>8.4942186418736867</v>
      </c>
      <c r="AD3">
        <f>SUM(B3:AB3,AI3:AT3)-AC3</f>
        <v>541.79824035680429</v>
      </c>
      <c r="AE3">
        <f>'IDT-1'!C3</f>
        <v>0</v>
      </c>
      <c r="AF3" s="24"/>
      <c r="AG3">
        <f>SUM(AD3:AF3)</f>
        <v>541.79824035680429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5.9724799999999991</v>
      </c>
      <c r="E4">
        <f>GT_NG!Q4</f>
        <v>8.1350971010413744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36.449810656914025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626.60392129180354</v>
      </c>
      <c r="P4" s="36">
        <v>32.68</v>
      </c>
      <c r="Q4" s="36">
        <v>9.6099999999999977</v>
      </c>
      <c r="R4" s="38">
        <v>0</v>
      </c>
      <c r="S4" s="38">
        <v>0</v>
      </c>
      <c r="T4" s="37">
        <f>SUMPRODUCT(LTA!J4:AN4,LTA!J$101:AN$101,LTA!J$104:AN$104)</f>
        <v>9.67</v>
      </c>
      <c r="U4" s="37">
        <f>SUMPRODUCT(LTA!J4:AN4,LTA!J$102:AN$102,LTA!J$104:AN$104)</f>
        <v>50.3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-139</v>
      </c>
      <c r="AA4" s="75">
        <f>STOA!I4</f>
        <v>0</v>
      </c>
      <c r="AB4" s="75">
        <f>-STOA!O4</f>
        <v>-100.49</v>
      </c>
      <c r="AC4">
        <f t="shared" ref="AC4:AC67" si="0">SUMIF(B4:AB4,"&gt;0")*$AC$2-SUMIF(B4:AB4,"&lt;0")*($AC$2/(1-$AC$2))+SUMIF(AI4:AR4,"&gt;0")*$AC$2-SUMIF(AI4:AR4,"&lt;0")*($AC$2/(1-$AC$2))</f>
        <v>8.5758965595516568</v>
      </c>
      <c r="AD4">
        <f t="shared" ref="AD4:AD67" si="1">SUM(B4:AB4,AI4:AT4)-AC4</f>
        <v>531.35541249020719</v>
      </c>
      <c r="AE4">
        <f>'IDT-1'!C4</f>
        <v>0</v>
      </c>
      <c r="AF4" s="24"/>
      <c r="AG4">
        <f t="shared" ref="AG4:AG67" si="2">SUM(AD4:AF4)</f>
        <v>531.35541249020719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5.9724799999999991</v>
      </c>
      <c r="E5">
        <f>GT_NG!Q5</f>
        <v>8.0157613284548273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36.449810656914025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617.77132129180359</v>
      </c>
      <c r="P5" s="36">
        <v>32.68</v>
      </c>
      <c r="Q5" s="36">
        <v>9.6099999999999977</v>
      </c>
      <c r="R5" s="38">
        <v>0</v>
      </c>
      <c r="S5" s="38">
        <v>0</v>
      </c>
      <c r="T5" s="37">
        <f>SUMPRODUCT(LTA!J5:AN5,LTA!J$101:AN$101,LTA!J$104:AN$104)</f>
        <v>9.67</v>
      </c>
      <c r="U5" s="37">
        <f>SUMPRODUCT(LTA!J5:AN5,LTA!J$102:AN$102,LTA!J$104:AN$104)</f>
        <v>50.3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-144</v>
      </c>
      <c r="AA5" s="75">
        <f>STOA!I5</f>
        <v>0</v>
      </c>
      <c r="AB5" s="75">
        <f>-STOA!O5</f>
        <v>-100.49</v>
      </c>
      <c r="AC5">
        <f t="shared" si="0"/>
        <v>8.5430560876863737</v>
      </c>
      <c r="AD5">
        <f t="shared" si="1"/>
        <v>517.43631718948586</v>
      </c>
      <c r="AE5">
        <f>'IDT-1'!C5</f>
        <v>0</v>
      </c>
      <c r="AF5" s="24"/>
      <c r="AG5">
        <f t="shared" si="2"/>
        <v>517.43631718948586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5.9724799999999991</v>
      </c>
      <c r="E6">
        <f>GT_NG!Q6</f>
        <v>8.0157613284548273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36.449810656914025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631.77386677658581</v>
      </c>
      <c r="P6" s="36">
        <v>32.68</v>
      </c>
      <c r="Q6" s="36">
        <v>9.6099999999999977</v>
      </c>
      <c r="R6" s="38">
        <v>0</v>
      </c>
      <c r="S6" s="38">
        <v>0</v>
      </c>
      <c r="T6" s="37">
        <f>SUMPRODUCT(LTA!J6:AN6,LTA!J$101:AN$101,LTA!J$104:AN$104)</f>
        <v>9.67</v>
      </c>
      <c r="U6" s="37">
        <f>SUMPRODUCT(LTA!J6:AN6,LTA!J$102:AN$102,LTA!J$104:AN$104)</f>
        <v>50.3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-169</v>
      </c>
      <c r="AA6" s="75">
        <f>STOA!I6</f>
        <v>0</v>
      </c>
      <c r="AB6" s="75">
        <f>-STOA!O6</f>
        <v>-100.49</v>
      </c>
      <c r="AC6">
        <f t="shared" si="0"/>
        <v>8.8724564128807728</v>
      </c>
      <c r="AD6">
        <f t="shared" si="1"/>
        <v>506.10946234907374</v>
      </c>
      <c r="AE6">
        <f>'IDT-1'!C6</f>
        <v>0</v>
      </c>
      <c r="AF6" s="24"/>
      <c r="AG6">
        <f t="shared" si="2"/>
        <v>506.10946234907374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5.9724799999999991</v>
      </c>
      <c r="E7">
        <f>GT_NG!Q7</f>
        <v>8.0157613284548273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631.77386677658581</v>
      </c>
      <c r="P7" s="36">
        <v>32.68</v>
      </c>
      <c r="Q7" s="36">
        <v>9.6099999999999977</v>
      </c>
      <c r="R7" s="38">
        <v>0</v>
      </c>
      <c r="S7" s="38">
        <v>0</v>
      </c>
      <c r="T7" s="37">
        <f>SUMPRODUCT(LTA!J7:AN7,LTA!J$101:AN$101,LTA!J$104:AN$104)</f>
        <v>9.67</v>
      </c>
      <c r="U7" s="37">
        <f>SUMPRODUCT(LTA!J7:AN7,LTA!J$102:AN$102,LTA!J$104:AN$104)</f>
        <v>50.3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-179</v>
      </c>
      <c r="AA7" s="75">
        <f>STOA!I7</f>
        <v>0</v>
      </c>
      <c r="AB7" s="75">
        <f>-STOA!O7</f>
        <v>-100.49</v>
      </c>
      <c r="AC7">
        <f t="shared" si="0"/>
        <v>9.0591644758479166</v>
      </c>
      <c r="AD7">
        <f t="shared" si="1"/>
        <v>508.06519306208924</v>
      </c>
      <c r="AE7">
        <f>'IDT-1'!C7</f>
        <v>0</v>
      </c>
      <c r="AF7" s="24"/>
      <c r="AG7">
        <f t="shared" si="2"/>
        <v>508.06519306208924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5.9724799999999991</v>
      </c>
      <c r="E8">
        <f>GT_NG!Q8</f>
        <v>8.0157613284548273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631.77386677658581</v>
      </c>
      <c r="P8" s="36">
        <v>32.68</v>
      </c>
      <c r="Q8" s="36">
        <v>9.6099999999999977</v>
      </c>
      <c r="R8" s="38">
        <v>0</v>
      </c>
      <c r="S8" s="38">
        <v>0</v>
      </c>
      <c r="T8" s="37">
        <f>SUMPRODUCT(LTA!J8:AN8,LTA!J$101:AN$101,LTA!J$104:AN$104)</f>
        <v>9.67</v>
      </c>
      <c r="U8" s="37">
        <f>SUMPRODUCT(LTA!J8:AN8,LTA!J$102:AN$102,LTA!J$104:AN$104)</f>
        <v>50.3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-189</v>
      </c>
      <c r="AA8" s="75">
        <f>STOA!I8</f>
        <v>0</v>
      </c>
      <c r="AB8" s="75">
        <f>-STOA!O8</f>
        <v>-100.49</v>
      </c>
      <c r="AC8">
        <f t="shared" si="0"/>
        <v>9.1438760530968075</v>
      </c>
      <c r="AD8">
        <f t="shared" si="1"/>
        <v>497.98048148484037</v>
      </c>
      <c r="AE8">
        <f>'IDT-1'!C8</f>
        <v>0</v>
      </c>
      <c r="AF8" s="24"/>
      <c r="AG8">
        <f t="shared" si="2"/>
        <v>497.98048148484037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5.9724799999999991</v>
      </c>
      <c r="E9">
        <f>GT_NG!Q9</f>
        <v>8.0157613284548273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627.19508677658575</v>
      </c>
      <c r="P9" s="36">
        <v>32.68</v>
      </c>
      <c r="Q9" s="36">
        <v>9.6099999999999977</v>
      </c>
      <c r="R9" s="38">
        <v>0</v>
      </c>
      <c r="S9" s="38">
        <v>0</v>
      </c>
      <c r="T9" s="37">
        <f>SUMPRODUCT(LTA!J9:AN9,LTA!J$101:AN$101,LTA!J$104:AN$104)</f>
        <v>9.67</v>
      </c>
      <c r="U9" s="37">
        <f>SUMPRODUCT(LTA!J9:AN9,LTA!J$102:AN$102,LTA!J$104:AN$104)</f>
        <v>50.3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-189</v>
      </c>
      <c r="AA9" s="75">
        <f>STOA!I9</f>
        <v>0</v>
      </c>
      <c r="AB9" s="75">
        <f>-STOA!O9</f>
        <v>-100.49</v>
      </c>
      <c r="AC9">
        <f t="shared" si="0"/>
        <v>9.1054143010968076</v>
      </c>
      <c r="AD9">
        <f t="shared" si="1"/>
        <v>493.44016323684031</v>
      </c>
      <c r="AE9">
        <f>'IDT-1'!C9</f>
        <v>0</v>
      </c>
      <c r="AF9" s="24"/>
      <c r="AG9">
        <f t="shared" si="2"/>
        <v>493.44016323684031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5.9724799999999991</v>
      </c>
      <c r="E10">
        <f>GT_NG!Q10</f>
        <v>8.0157613284548273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620.19389594637107</v>
      </c>
      <c r="P10" s="36">
        <v>32.68</v>
      </c>
      <c r="Q10" s="36">
        <v>9.6099999999999977</v>
      </c>
      <c r="R10" s="38">
        <v>0</v>
      </c>
      <c r="S10" s="38">
        <v>0</v>
      </c>
      <c r="T10" s="37">
        <f>SUMPRODUCT(LTA!J10:AN10,LTA!J$101:AN$101,LTA!J$104:AN$104)</f>
        <v>9.67</v>
      </c>
      <c r="U10" s="37">
        <f>SUMPRODUCT(LTA!J10:AN10,LTA!J$102:AN$102,LTA!J$104:AN$104)</f>
        <v>50.3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-179</v>
      </c>
      <c r="AA10" s="75">
        <f>STOA!I10</f>
        <v>0</v>
      </c>
      <c r="AB10" s="75">
        <f>-STOA!O10</f>
        <v>-100.49</v>
      </c>
      <c r="AC10">
        <f t="shared" si="0"/>
        <v>8.961892720874113</v>
      </c>
      <c r="AD10">
        <f t="shared" si="1"/>
        <v>496.58249398684831</v>
      </c>
      <c r="AE10">
        <f>'IDT-1'!C10</f>
        <v>0</v>
      </c>
      <c r="AF10" s="24"/>
      <c r="AG10">
        <f t="shared" si="2"/>
        <v>496.58249398684831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5.9724799999999991</v>
      </c>
      <c r="E11">
        <f>GT_NG!Q11</f>
        <v>8.0157613284548273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616.08522608227122</v>
      </c>
      <c r="P11" s="36">
        <v>32.68</v>
      </c>
      <c r="Q11" s="36">
        <v>9.6099999999999977</v>
      </c>
      <c r="R11" s="38">
        <v>0</v>
      </c>
      <c r="S11" s="38">
        <v>0</v>
      </c>
      <c r="T11" s="37">
        <f>SUMPRODUCT(LTA!J11:AN11,LTA!J$101:AN$101,LTA!J$104:AN$104)</f>
        <v>9.67</v>
      </c>
      <c r="U11" s="37">
        <f>SUMPRODUCT(LTA!J11:AN11,LTA!J$102:AN$102,LTA!J$104:AN$104)</f>
        <v>50.3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-184</v>
      </c>
      <c r="AA11" s="75">
        <f>STOA!I11</f>
        <v>0</v>
      </c>
      <c r="AB11" s="75">
        <f>-STOA!O11</f>
        <v>-100.49</v>
      </c>
      <c r="AC11">
        <f t="shared" si="0"/>
        <v>8.9697356826401204</v>
      </c>
      <c r="AD11">
        <f t="shared" si="1"/>
        <v>487.46598116098244</v>
      </c>
      <c r="AE11">
        <f>'IDT-1'!C11</f>
        <v>0</v>
      </c>
      <c r="AF11" s="24"/>
      <c r="AG11">
        <f t="shared" si="2"/>
        <v>487.46598116098244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5.9724799999999991</v>
      </c>
      <c r="E12">
        <f>GT_NG!Q12</f>
        <v>8.0157613284548273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630.83654273378613</v>
      </c>
      <c r="P12" s="36">
        <v>32.68</v>
      </c>
      <c r="Q12" s="36">
        <v>9.6099999999999977</v>
      </c>
      <c r="R12" s="38">
        <v>0</v>
      </c>
      <c r="S12" s="38">
        <v>0</v>
      </c>
      <c r="T12" s="37">
        <f>SUMPRODUCT(LTA!J12:AN12,LTA!J$101:AN$101,LTA!J$104:AN$104)</f>
        <v>9.67</v>
      </c>
      <c r="U12" s="37">
        <f>SUMPRODUCT(LTA!J12:AN12,LTA!J$102:AN$102,LTA!J$104:AN$104)</f>
        <v>50.3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-189</v>
      </c>
      <c r="AA12" s="75">
        <f>STOA!I12</f>
        <v>0</v>
      </c>
      <c r="AB12" s="75">
        <f>-STOA!O12</f>
        <v>-100.49</v>
      </c>
      <c r="AC12">
        <f t="shared" si="0"/>
        <v>9.1360025311372901</v>
      </c>
      <c r="AD12">
        <f t="shared" si="1"/>
        <v>497.05103096400018</v>
      </c>
      <c r="AE12">
        <f>'IDT-1'!C12</f>
        <v>0</v>
      </c>
      <c r="AF12" s="24"/>
      <c r="AG12">
        <f t="shared" si="2"/>
        <v>497.05103096400018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5.9724799999999991</v>
      </c>
      <c r="E13">
        <f>GT_NG!Q13</f>
        <v>8.0157613284548273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630.83654273378613</v>
      </c>
      <c r="P13" s="36">
        <v>32.68</v>
      </c>
      <c r="Q13" s="36">
        <v>9.6099999999999977</v>
      </c>
      <c r="R13" s="38">
        <v>0</v>
      </c>
      <c r="S13" s="38">
        <v>0</v>
      </c>
      <c r="T13" s="37">
        <f>SUMPRODUCT(LTA!J13:AN13,LTA!J$101:AN$101,LTA!J$104:AN$104)</f>
        <v>9.67</v>
      </c>
      <c r="U13" s="37">
        <f>SUMPRODUCT(LTA!J13:AN13,LTA!J$102:AN$102,LTA!J$104:AN$104)</f>
        <v>50.3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-194</v>
      </c>
      <c r="AA13" s="75">
        <f>STOA!I13</f>
        <v>0</v>
      </c>
      <c r="AB13" s="75">
        <f>-STOA!O13</f>
        <v>-100.49</v>
      </c>
      <c r="AC13">
        <f t="shared" si="0"/>
        <v>9.3054256856350719</v>
      </c>
      <c r="AD13">
        <f t="shared" si="1"/>
        <v>476.88160780950238</v>
      </c>
      <c r="AE13">
        <f>'IDT-1'!C13</f>
        <v>0</v>
      </c>
      <c r="AF13" s="24"/>
      <c r="AG13">
        <f t="shared" si="2"/>
        <v>476.88160780950238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5.9724799999999991</v>
      </c>
      <c r="E14">
        <f>GT_NG!Q14</f>
        <v>8.0157613284548273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630.83654273378613</v>
      </c>
      <c r="P14" s="36">
        <v>32.68</v>
      </c>
      <c r="Q14" s="36">
        <v>9.6099999999999977</v>
      </c>
      <c r="R14" s="38">
        <v>0</v>
      </c>
      <c r="S14" s="38">
        <v>0</v>
      </c>
      <c r="T14" s="37">
        <f>SUMPRODUCT(LTA!J14:AN14,LTA!J$101:AN$101,LTA!J$104:AN$104)</f>
        <v>9.67</v>
      </c>
      <c r="U14" s="37">
        <f>SUMPRODUCT(LTA!J14:AN14,LTA!J$102:AN$102,LTA!J$104:AN$104)</f>
        <v>50.3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-199</v>
      </c>
      <c r="AA14" s="75">
        <f>STOA!I14</f>
        <v>0</v>
      </c>
      <c r="AB14" s="75">
        <f>-STOA!O14</f>
        <v>-100.49</v>
      </c>
      <c r="AC14">
        <f t="shared" si="0"/>
        <v>9.3223680010848522</v>
      </c>
      <c r="AD14">
        <f t="shared" si="1"/>
        <v>474.86466549405264</v>
      </c>
      <c r="AE14">
        <f>'IDT-1'!C14</f>
        <v>0</v>
      </c>
      <c r="AF14" s="24"/>
      <c r="AG14">
        <f t="shared" si="2"/>
        <v>474.86466549405264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-12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5.9724799999999991</v>
      </c>
      <c r="E15">
        <f>GT_NG!Q15</f>
        <v>8.0157613284548273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632.36563787423711</v>
      </c>
      <c r="P15" s="36">
        <v>32.68</v>
      </c>
      <c r="Q15" s="36">
        <v>9.6099999999999977</v>
      </c>
      <c r="R15" s="38">
        <v>0</v>
      </c>
      <c r="S15" s="38">
        <v>0</v>
      </c>
      <c r="T15" s="37">
        <f>SUMPRODUCT(LTA!J15:AN15,LTA!J$101:AN$101,LTA!J$104:AN$104)</f>
        <v>9.67</v>
      </c>
      <c r="U15" s="37">
        <f>SUMPRODUCT(LTA!J15:AN15,LTA!J$102:AN$102,LTA!J$104:AN$104)</f>
        <v>50.3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-199</v>
      </c>
      <c r="AA15" s="75">
        <f>STOA!I15</f>
        <v>0</v>
      </c>
      <c r="AB15" s="75">
        <f>-STOA!O15</f>
        <v>-100.49</v>
      </c>
      <c r="AC15">
        <f t="shared" si="0"/>
        <v>9.3775681888890841</v>
      </c>
      <c r="AD15">
        <f t="shared" si="1"/>
        <v>471.33856044669938</v>
      </c>
      <c r="AE15">
        <f>'IDT-1'!C15</f>
        <v>0</v>
      </c>
      <c r="AF15" s="24"/>
      <c r="AG15">
        <f t="shared" si="2"/>
        <v>471.33856044669938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-17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5.9724799999999991</v>
      </c>
      <c r="E16">
        <f>GT_NG!Q16</f>
        <v>8.0157613284548273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614.72234122272221</v>
      </c>
      <c r="P16" s="36">
        <v>32.68</v>
      </c>
      <c r="Q16" s="36">
        <v>9.6099999999999977</v>
      </c>
      <c r="R16" s="38">
        <v>0</v>
      </c>
      <c r="S16" s="38">
        <v>0</v>
      </c>
      <c r="T16" s="37">
        <f>SUMPRODUCT(LTA!J16:AN16,LTA!J$101:AN$101,LTA!J$104:AN$104)</f>
        <v>9.67</v>
      </c>
      <c r="U16" s="37">
        <f>SUMPRODUCT(LTA!J16:AN16,LTA!J$102:AN$102,LTA!J$104:AN$104)</f>
        <v>50.3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-204</v>
      </c>
      <c r="AA16" s="75">
        <f>STOA!I16</f>
        <v>0</v>
      </c>
      <c r="AB16" s="75">
        <f>-STOA!O16</f>
        <v>-100.49</v>
      </c>
      <c r="AC16">
        <f t="shared" si="0"/>
        <v>9.1277106043176897</v>
      </c>
      <c r="AD16">
        <f t="shared" si="1"/>
        <v>465.94512137975585</v>
      </c>
      <c r="AE16">
        <f>'IDT-1'!C16</f>
        <v>0</v>
      </c>
      <c r="AF16" s="24"/>
      <c r="AG16">
        <f t="shared" si="2"/>
        <v>465.94512137975585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5.9724799999999991</v>
      </c>
      <c r="E17">
        <f>GT_NG!Q17</f>
        <v>8.0157613284548273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614.72234122272221</v>
      </c>
      <c r="P17" s="36">
        <v>32.68</v>
      </c>
      <c r="Q17" s="36">
        <v>9.6099999999999977</v>
      </c>
      <c r="R17" s="38">
        <v>0</v>
      </c>
      <c r="S17" s="38">
        <v>0</v>
      </c>
      <c r="T17" s="37">
        <f>SUMPRODUCT(LTA!J17:AN17,LTA!J$101:AN$101,LTA!J$104:AN$104)</f>
        <v>9.67</v>
      </c>
      <c r="U17" s="37">
        <f>SUMPRODUCT(LTA!J17:AN17,LTA!J$102:AN$102,LTA!J$104:AN$104)</f>
        <v>49.480000000000004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-204</v>
      </c>
      <c r="AA17" s="75">
        <f>STOA!I17</f>
        <v>0</v>
      </c>
      <c r="AB17" s="75">
        <f>-STOA!O17</f>
        <v>-100.49</v>
      </c>
      <c r="AC17">
        <f t="shared" si="0"/>
        <v>9.1208226043176897</v>
      </c>
      <c r="AD17">
        <f t="shared" si="1"/>
        <v>465.13200937975591</v>
      </c>
      <c r="AE17">
        <f>'IDT-1'!C17</f>
        <v>0</v>
      </c>
      <c r="AF17" s="24"/>
      <c r="AG17">
        <f t="shared" si="2"/>
        <v>465.13200937975591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5.9724799999999991</v>
      </c>
      <c r="E18">
        <f>GT_NG!Q18</f>
        <v>8.0157613284548273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614.72234122272221</v>
      </c>
      <c r="P18" s="36">
        <v>32.68</v>
      </c>
      <c r="Q18" s="36">
        <v>9.6099999999999977</v>
      </c>
      <c r="R18" s="38">
        <v>0</v>
      </c>
      <c r="S18" s="38">
        <v>0</v>
      </c>
      <c r="T18" s="37">
        <f>SUMPRODUCT(LTA!J18:AN18,LTA!J$101:AN$101,LTA!J$104:AN$104)</f>
        <v>9.67</v>
      </c>
      <c r="U18" s="37">
        <f>SUMPRODUCT(LTA!J18:AN18,LTA!J$102:AN$102,LTA!J$104:AN$104)</f>
        <v>49.480000000000004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-204</v>
      </c>
      <c r="AA18" s="75">
        <f>STOA!I18</f>
        <v>0</v>
      </c>
      <c r="AB18" s="75">
        <f>-STOA!O18</f>
        <v>-100.49</v>
      </c>
      <c r="AC18">
        <f t="shared" si="0"/>
        <v>9.1208226043176897</v>
      </c>
      <c r="AD18">
        <f t="shared" si="1"/>
        <v>465.13200937975591</v>
      </c>
      <c r="AE18">
        <f>'IDT-1'!C18</f>
        <v>0</v>
      </c>
      <c r="AF18" s="24"/>
      <c r="AG18">
        <f t="shared" si="2"/>
        <v>465.13200937975591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5.9724799999999991</v>
      </c>
      <c r="E19">
        <f>GT_NG!Q19</f>
        <v>8.0157613284548273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613.42098365638094</v>
      </c>
      <c r="P19" s="36">
        <v>32.68</v>
      </c>
      <c r="Q19" s="36">
        <v>9.6099999999999977</v>
      </c>
      <c r="R19" s="38">
        <v>0</v>
      </c>
      <c r="S19" s="38">
        <v>0</v>
      </c>
      <c r="T19" s="37">
        <f>SUMPRODUCT(LTA!J19:AN19,LTA!J$101:AN$101,LTA!J$104:AN$104)</f>
        <v>9.67</v>
      </c>
      <c r="U19" s="37">
        <f>SUMPRODUCT(LTA!J19:AN19,LTA!J$102:AN$102,LTA!J$104:AN$104)</f>
        <v>49.480000000000004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-204</v>
      </c>
      <c r="AA19" s="75">
        <f>STOA!I19</f>
        <v>0</v>
      </c>
      <c r="AB19" s="75">
        <f>-STOA!O19</f>
        <v>-100.49</v>
      </c>
      <c r="AC19">
        <f t="shared" si="0"/>
        <v>9.1098912007604227</v>
      </c>
      <c r="AD19">
        <f t="shared" si="1"/>
        <v>463.84158321697191</v>
      </c>
      <c r="AE19">
        <f>'IDT-1'!C19</f>
        <v>0</v>
      </c>
      <c r="AF19" s="24"/>
      <c r="AG19">
        <f t="shared" si="2"/>
        <v>463.84158321697191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5.9724799999999991</v>
      </c>
      <c r="E20">
        <f>GT_NG!Q20</f>
        <v>8.0157613284548273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613.42098365638094</v>
      </c>
      <c r="P20" s="36">
        <v>32.68</v>
      </c>
      <c r="Q20" s="36">
        <v>9.6099999999999977</v>
      </c>
      <c r="R20" s="38">
        <v>0</v>
      </c>
      <c r="S20" s="38">
        <v>0</v>
      </c>
      <c r="T20" s="37">
        <f>SUMPRODUCT(LTA!J20:AN20,LTA!J$101:AN$101,LTA!J$104:AN$104)</f>
        <v>9.67</v>
      </c>
      <c r="U20" s="37">
        <f>SUMPRODUCT(LTA!J20:AN20,LTA!J$102:AN$102,LTA!J$104:AN$104)</f>
        <v>49.480000000000004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-199</v>
      </c>
      <c r="AA20" s="75">
        <f>STOA!I20</f>
        <v>0</v>
      </c>
      <c r="AB20" s="75">
        <f>-STOA!O20</f>
        <v>-100.49</v>
      </c>
      <c r="AC20">
        <f t="shared" si="0"/>
        <v>9.0675354121359781</v>
      </c>
      <c r="AD20">
        <f t="shared" si="1"/>
        <v>468.8839390055964</v>
      </c>
      <c r="AE20">
        <f>'IDT-1'!C20</f>
        <v>0</v>
      </c>
      <c r="AF20" s="24"/>
      <c r="AG20">
        <f t="shared" si="2"/>
        <v>468.8839390055964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5.9724799999999991</v>
      </c>
      <c r="E21">
        <f>GT_NG!Q21</f>
        <v>8.0157613284548273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613.11584062911993</v>
      </c>
      <c r="P21" s="36">
        <v>32.68</v>
      </c>
      <c r="Q21" s="36">
        <v>9.6099999999999977</v>
      </c>
      <c r="R21" s="38">
        <v>0</v>
      </c>
      <c r="S21" s="38">
        <v>0</v>
      </c>
      <c r="T21" s="37">
        <f>SUMPRODUCT(LTA!J21:AN21,LTA!J$101:AN$101,LTA!J$104:AN$104)</f>
        <v>9.67</v>
      </c>
      <c r="U21" s="37">
        <f>SUMPRODUCT(LTA!J21:AN21,LTA!J$102:AN$102,LTA!J$104:AN$104)</f>
        <v>49.480000000000004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-199</v>
      </c>
      <c r="AA21" s="75">
        <f>STOA!I21</f>
        <v>0</v>
      </c>
      <c r="AB21" s="75">
        <f>-STOA!O21</f>
        <v>-100.49</v>
      </c>
      <c r="AC21">
        <f t="shared" si="0"/>
        <v>9.064972210706987</v>
      </c>
      <c r="AD21">
        <f t="shared" si="1"/>
        <v>468.58135917976438</v>
      </c>
      <c r="AE21">
        <f>'IDT-1'!C21</f>
        <v>0</v>
      </c>
      <c r="AF21" s="24"/>
      <c r="AG21">
        <f t="shared" si="2"/>
        <v>468.58135917976438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5.9724799999999991</v>
      </c>
      <c r="E22">
        <f>GT_NG!Q22</f>
        <v>8.0157613284548273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613.42027886591325</v>
      </c>
      <c r="P22" s="36">
        <v>32.68</v>
      </c>
      <c r="Q22" s="36">
        <v>9.6099999999999977</v>
      </c>
      <c r="R22" s="38">
        <v>0</v>
      </c>
      <c r="S22" s="38">
        <v>0</v>
      </c>
      <c r="T22" s="37">
        <f>SUMPRODUCT(LTA!J22:AN22,LTA!J$101:AN$101,LTA!J$104:AN$104)</f>
        <v>9.67</v>
      </c>
      <c r="U22" s="37">
        <f>SUMPRODUCT(LTA!J22:AN22,LTA!J$102:AN$102,LTA!J$104:AN$104)</f>
        <v>49.480000000000004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-189</v>
      </c>
      <c r="AA22" s="75">
        <f>STOA!I22</f>
        <v>0</v>
      </c>
      <c r="AB22" s="75">
        <f>-STOA!O22</f>
        <v>-100.49</v>
      </c>
      <c r="AC22">
        <f t="shared" si="0"/>
        <v>8.9828179146471587</v>
      </c>
      <c r="AD22">
        <f t="shared" si="1"/>
        <v>478.96795171261749</v>
      </c>
      <c r="AE22">
        <f>'IDT-1'!C22</f>
        <v>0</v>
      </c>
      <c r="AF22" s="24"/>
      <c r="AG22">
        <f t="shared" si="2"/>
        <v>478.96795171261749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5.9724799999999991</v>
      </c>
      <c r="E23">
        <f>GT_NG!Q23</f>
        <v>8.0157613284548273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612.43258740408135</v>
      </c>
      <c r="P23" s="36">
        <v>32.68</v>
      </c>
      <c r="Q23" s="36">
        <v>9.6099999999999977</v>
      </c>
      <c r="R23" s="38">
        <v>0</v>
      </c>
      <c r="S23" s="38">
        <v>0</v>
      </c>
      <c r="T23" s="37">
        <f>SUMPRODUCT(LTA!J23:AN23,LTA!J$101:AN$101,LTA!J$104:AN$104)</f>
        <v>9.67</v>
      </c>
      <c r="U23" s="37">
        <f>SUMPRODUCT(LTA!J23:AN23,LTA!J$102:AN$102,LTA!J$104:AN$104)</f>
        <v>49.480000000000004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-154</v>
      </c>
      <c r="AA23" s="75">
        <f>STOA!I23</f>
        <v>0</v>
      </c>
      <c r="AB23" s="75">
        <f>-STOA!O23</f>
        <v>-100.49</v>
      </c>
      <c r="AC23">
        <f t="shared" si="0"/>
        <v>8.8050981518699896</v>
      </c>
      <c r="AD23">
        <f t="shared" si="1"/>
        <v>498.15798001356279</v>
      </c>
      <c r="AE23">
        <f>'IDT-1'!C23</f>
        <v>0</v>
      </c>
      <c r="AF23" s="24"/>
      <c r="AG23">
        <f t="shared" si="2"/>
        <v>498.15798001356279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5.9724799999999991</v>
      </c>
      <c r="E24">
        <f>GT_NG!Q24</f>
        <v>8.0157613284548273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615.8780353234522</v>
      </c>
      <c r="P24" s="36">
        <v>32.68</v>
      </c>
      <c r="Q24" s="36">
        <v>9.61</v>
      </c>
      <c r="R24" s="38">
        <v>0</v>
      </c>
      <c r="S24" s="38">
        <v>0</v>
      </c>
      <c r="T24" s="37">
        <f>SUMPRODUCT(LTA!J24:AN24,LTA!J$101:AN$101,LTA!J$104:AN$104)</f>
        <v>9.67</v>
      </c>
      <c r="U24" s="37">
        <f>SUMPRODUCT(LTA!J24:AN24,LTA!J$102:AN$102,LTA!J$104:AN$104)</f>
        <v>49.480000000000004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-134</v>
      </c>
      <c r="AA24" s="75">
        <f>STOA!I24</f>
        <v>0</v>
      </c>
      <c r="AB24" s="75">
        <f>-STOA!O24</f>
        <v>-100.49</v>
      </c>
      <c r="AC24">
        <f t="shared" si="0"/>
        <v>8.706972548519369</v>
      </c>
      <c r="AD24">
        <f t="shared" si="1"/>
        <v>516.70155353628422</v>
      </c>
      <c r="AE24">
        <f>'IDT-1'!C24</f>
        <v>0</v>
      </c>
      <c r="AF24" s="24"/>
      <c r="AG24">
        <f t="shared" si="2"/>
        <v>516.70155353628422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5.9724799999999991</v>
      </c>
      <c r="E25">
        <f>GT_NG!Q25</f>
        <v>8.0157613284548273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624.03420332345218</v>
      </c>
      <c r="P25" s="36">
        <v>32.68</v>
      </c>
      <c r="Q25" s="36">
        <v>9.61</v>
      </c>
      <c r="R25" s="38">
        <v>0</v>
      </c>
      <c r="S25" s="38">
        <v>0</v>
      </c>
      <c r="T25" s="37">
        <f>SUMPRODUCT(LTA!J25:AN25,LTA!J$101:AN$101,LTA!J$104:AN$104)</f>
        <v>9.67</v>
      </c>
      <c r="U25" s="37">
        <f>SUMPRODUCT(LTA!J25:AN25,LTA!J$102:AN$102,LTA!J$104:AN$104)</f>
        <v>49.480000000000004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-139</v>
      </c>
      <c r="AA25" s="75">
        <f>STOA!I25</f>
        <v>0</v>
      </c>
      <c r="AB25" s="75">
        <f>-STOA!O25</f>
        <v>-100.49</v>
      </c>
      <c r="AC25">
        <f t="shared" si="0"/>
        <v>8.6484169938460322</v>
      </c>
      <c r="AD25">
        <f t="shared" si="1"/>
        <v>539.91627709095758</v>
      </c>
      <c r="AE25">
        <f>'IDT-1'!C25</f>
        <v>0</v>
      </c>
      <c r="AF25" s="24"/>
      <c r="AG25">
        <f t="shared" si="2"/>
        <v>539.91627709095758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5.9724799999999991</v>
      </c>
      <c r="E26">
        <f>GT_NG!Q26</f>
        <v>8.0157613284548273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658.93782799123483</v>
      </c>
      <c r="P26" s="36">
        <v>32.68</v>
      </c>
      <c r="Q26" s="36">
        <v>9.61</v>
      </c>
      <c r="R26" s="38">
        <v>0</v>
      </c>
      <c r="S26" s="38">
        <v>0</v>
      </c>
      <c r="T26" s="37">
        <f>SUMPRODUCT(LTA!J26:AN26,LTA!J$101:AN$101,LTA!J$104:AN$104)</f>
        <v>9.67</v>
      </c>
      <c r="U26" s="37">
        <f>SUMPRODUCT(LTA!J26:AN26,LTA!J$102:AN$102,LTA!J$104:AN$104)</f>
        <v>49.480000000000004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-144.09</v>
      </c>
      <c r="AA26" s="75">
        <f>STOA!I26</f>
        <v>0</v>
      </c>
      <c r="AB26" s="75">
        <f>-STOA!O26</f>
        <v>-100.49</v>
      </c>
      <c r="AC26">
        <f t="shared" si="0"/>
        <v>8.984725633875092</v>
      </c>
      <c r="AD26">
        <f t="shared" si="1"/>
        <v>569.39359311871112</v>
      </c>
      <c r="AE26">
        <f>'IDT-1'!C26</f>
        <v>0</v>
      </c>
      <c r="AF26" s="24"/>
      <c r="AG26">
        <f t="shared" si="2"/>
        <v>569.39359311871112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5.9724799999999991</v>
      </c>
      <c r="E27">
        <f>GT_NG!Q27</f>
        <v>8.0157613284548273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684.11785777253613</v>
      </c>
      <c r="P27" s="36">
        <v>32.68</v>
      </c>
      <c r="Q27" s="36">
        <v>9.61</v>
      </c>
      <c r="R27" s="38">
        <v>0.31</v>
      </c>
      <c r="S27" s="38">
        <v>0</v>
      </c>
      <c r="T27" s="37">
        <f>SUMPRODUCT(LTA!J27:AN27,LTA!J$101:AN$101,LTA!J$104:AN$104)</f>
        <v>9.67</v>
      </c>
      <c r="U27" s="37">
        <f>SUMPRODUCT(LTA!J27:AN27,LTA!J$102:AN$102,LTA!J$104:AN$104)</f>
        <v>49.480000000000004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-89</v>
      </c>
      <c r="AA27" s="75">
        <f>STOA!I27</f>
        <v>0</v>
      </c>
      <c r="AB27" s="75">
        <f>-STOA!O27</f>
        <v>-175</v>
      </c>
      <c r="AC27">
        <f t="shared" si="0"/>
        <v>9.3633517670553683</v>
      </c>
      <c r="AD27">
        <f t="shared" si="1"/>
        <v>575.08499676683209</v>
      </c>
      <c r="AE27">
        <f>'IDT-1'!C27</f>
        <v>0</v>
      </c>
      <c r="AF27" s="24"/>
      <c r="AG27">
        <f t="shared" si="2"/>
        <v>575.08499676683209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5.9724799999999991</v>
      </c>
      <c r="E28">
        <f>GT_NG!Q28</f>
        <v>8.0157613284548273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706.92734160149598</v>
      </c>
      <c r="P28" s="36">
        <v>67.94</v>
      </c>
      <c r="Q28" s="36">
        <v>9.61</v>
      </c>
      <c r="R28" s="38">
        <v>1.22</v>
      </c>
      <c r="S28" s="38">
        <v>0</v>
      </c>
      <c r="T28" s="37">
        <f>SUMPRODUCT(LTA!J28:AN28,LTA!J$101:AN$101,LTA!J$104:AN$104)</f>
        <v>9.67</v>
      </c>
      <c r="U28" s="37">
        <f>SUMPRODUCT(LTA!J28:AN28,LTA!J$102:AN$102,LTA!J$104:AN$104)</f>
        <v>49.480000000000004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-74</v>
      </c>
      <c r="AA28" s="75">
        <f>STOA!I28</f>
        <v>0</v>
      </c>
      <c r="AB28" s="75">
        <f>-STOA!O28</f>
        <v>-175</v>
      </c>
      <c r="AC28">
        <f t="shared" si="0"/>
        <v>9.9434910084675217</v>
      </c>
      <c r="AD28">
        <f t="shared" si="1"/>
        <v>623.48434135438004</v>
      </c>
      <c r="AE28">
        <f>'IDT-1'!C28</f>
        <v>0</v>
      </c>
      <c r="AF28" s="24"/>
      <c r="AG28">
        <f t="shared" si="2"/>
        <v>623.48434135438004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5.9724799999999991</v>
      </c>
      <c r="E29">
        <f>GT_NG!Q29</f>
        <v>8.0157613284548273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714.12997373541054</v>
      </c>
      <c r="P29" s="36">
        <v>67.95</v>
      </c>
      <c r="Q29" s="36">
        <v>9.6099999999999977</v>
      </c>
      <c r="R29" s="38">
        <v>2.9299999999999997</v>
      </c>
      <c r="S29" s="38">
        <v>0</v>
      </c>
      <c r="T29" s="37">
        <f>SUMPRODUCT(LTA!J29:AN29,LTA!J$101:AN$101,LTA!J$104:AN$104)</f>
        <v>9.67</v>
      </c>
      <c r="U29" s="37">
        <f>SUMPRODUCT(LTA!J29:AN29,LTA!J$102:AN$102,LTA!J$104:AN$104)</f>
        <v>49.480000000000004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-54</v>
      </c>
      <c r="AA29" s="75">
        <f>STOA!I29</f>
        <v>0</v>
      </c>
      <c r="AB29" s="75">
        <f>-STOA!O29</f>
        <v>-175</v>
      </c>
      <c r="AC29">
        <f t="shared" si="0"/>
        <v>9.7388929134710658</v>
      </c>
      <c r="AD29">
        <f t="shared" si="1"/>
        <v>665.61157158329092</v>
      </c>
      <c r="AE29">
        <f>'IDT-1'!C29</f>
        <v>0</v>
      </c>
      <c r="AF29" s="24"/>
      <c r="AG29">
        <f t="shared" si="2"/>
        <v>665.61157158329092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-12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5.9724799999999991</v>
      </c>
      <c r="E30">
        <f>GT_NG!Q30</f>
        <v>8.0157613284548273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720.14291731472429</v>
      </c>
      <c r="P30" s="36">
        <v>67.95</v>
      </c>
      <c r="Q30" s="36">
        <v>9.6099999999999977</v>
      </c>
      <c r="R30" s="38">
        <v>6.22</v>
      </c>
      <c r="S30" s="38">
        <v>0</v>
      </c>
      <c r="T30" s="37">
        <f>SUMPRODUCT(LTA!J30:AN30,LTA!J$101:AN$101,LTA!J$104:AN$104)</f>
        <v>9.67</v>
      </c>
      <c r="U30" s="37">
        <f>SUMPRODUCT(LTA!J30:AN30,LTA!J$102:AN$102,LTA!J$104:AN$104)</f>
        <v>49.480000000000004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-39</v>
      </c>
      <c r="AA30" s="75">
        <f>STOA!I30</f>
        <v>0</v>
      </c>
      <c r="AB30" s="75">
        <f>-STOA!O30</f>
        <v>-175</v>
      </c>
      <c r="AC30">
        <f t="shared" si="0"/>
        <v>9.6814991159390775</v>
      </c>
      <c r="AD30">
        <f t="shared" si="1"/>
        <v>690.97190896013672</v>
      </c>
      <c r="AE30">
        <f>'IDT-1'!C30</f>
        <v>0</v>
      </c>
      <c r="AF30" s="24"/>
      <c r="AG30">
        <f t="shared" si="2"/>
        <v>690.97190896013672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-11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5.9724799999999991</v>
      </c>
      <c r="E31">
        <f>GT_NG!Q31</f>
        <v>8.0157613284548273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725.34809194628667</v>
      </c>
      <c r="P31" s="36">
        <v>67.95</v>
      </c>
      <c r="Q31" s="36">
        <v>9.6099999999999977</v>
      </c>
      <c r="R31" s="38">
        <v>12.819999999999999</v>
      </c>
      <c r="S31" s="38">
        <v>0</v>
      </c>
      <c r="T31" s="37">
        <f>SUMPRODUCT(LTA!J31:AN31,LTA!J$101:AN$101,LTA!J$104:AN$104)</f>
        <v>9.67</v>
      </c>
      <c r="U31" s="37">
        <f>SUMPRODUCT(LTA!J31:AN31,LTA!J$102:AN$102,LTA!J$104:AN$104)</f>
        <v>78.320000000000007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-56</v>
      </c>
      <c r="AA31" s="75">
        <f>STOA!I31</f>
        <v>0</v>
      </c>
      <c r="AB31" s="75">
        <f>-STOA!O31</f>
        <v>-175</v>
      </c>
      <c r="AC31">
        <f t="shared" si="0"/>
        <v>10.073745529193536</v>
      </c>
      <c r="AD31">
        <f t="shared" si="1"/>
        <v>725.22483717844477</v>
      </c>
      <c r="AE31">
        <f>'IDT-1'!C31</f>
        <v>0</v>
      </c>
      <c r="AF31" s="24"/>
      <c r="AG31">
        <f t="shared" si="2"/>
        <v>725.22483717844477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5.9724799999999991</v>
      </c>
      <c r="E32">
        <f>GT_NG!Q32</f>
        <v>8.0157613284548273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725.62781985440245</v>
      </c>
      <c r="P32" s="36">
        <v>67.95</v>
      </c>
      <c r="Q32" s="36">
        <v>9.6099999999999977</v>
      </c>
      <c r="R32" s="38">
        <v>16.979999999999997</v>
      </c>
      <c r="S32" s="38">
        <v>0</v>
      </c>
      <c r="T32" s="37">
        <f>SUMPRODUCT(LTA!J32:AN32,LTA!J$101:AN$101,LTA!J$104:AN$104)</f>
        <v>10.389999999999999</v>
      </c>
      <c r="U32" s="37">
        <f>SUMPRODUCT(LTA!J32:AN32,LTA!J$102:AN$102,LTA!J$104:AN$104)</f>
        <v>78.320000000000007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-26</v>
      </c>
      <c r="AA32" s="75">
        <f>STOA!I32</f>
        <v>0</v>
      </c>
      <c r="AB32" s="75">
        <f>-STOA!O32</f>
        <v>-175</v>
      </c>
      <c r="AC32">
        <f t="shared" si="0"/>
        <v>9.8629525118750347</v>
      </c>
      <c r="AD32">
        <f t="shared" si="1"/>
        <v>760.59535810387899</v>
      </c>
      <c r="AE32">
        <f>'IDT-1'!C32</f>
        <v>-4.234</v>
      </c>
      <c r="AF32" s="24"/>
      <c r="AG32">
        <f t="shared" si="2"/>
        <v>756.36135810387896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5.9724799999999991</v>
      </c>
      <c r="E33">
        <f>GT_NG!Q33</f>
        <v>8.0157613284548273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731.1792425835348</v>
      </c>
      <c r="P33" s="36">
        <v>67.95</v>
      </c>
      <c r="Q33" s="36">
        <v>9.6099999999999977</v>
      </c>
      <c r="R33" s="38">
        <v>19.23</v>
      </c>
      <c r="S33" s="38">
        <v>0</v>
      </c>
      <c r="T33" s="37">
        <f>SUMPRODUCT(LTA!J33:AN33,LTA!J$101:AN$101,LTA!J$104:AN$104)</f>
        <v>15.389999999999999</v>
      </c>
      <c r="U33" s="37">
        <f>SUMPRODUCT(LTA!J33:AN33,LTA!J$102:AN$102,LTA!J$104:AN$104)</f>
        <v>104.03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-175</v>
      </c>
      <c r="AC33">
        <f t="shared" si="0"/>
        <v>9.96619836195263</v>
      </c>
      <c r="AD33">
        <f t="shared" si="1"/>
        <v>825.00353498293373</v>
      </c>
      <c r="AE33">
        <f>'IDT-1'!C33</f>
        <v>-28.364999999999998</v>
      </c>
      <c r="AF33" s="24"/>
      <c r="AG33">
        <f t="shared" si="2"/>
        <v>796.63853498293372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5.9724799999999991</v>
      </c>
      <c r="E34">
        <f>GT_NG!Q34</f>
        <v>8.0157613284548273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762.3477578359101</v>
      </c>
      <c r="P34" s="36">
        <v>67.95</v>
      </c>
      <c r="Q34" s="36">
        <v>22.019999999999996</v>
      </c>
      <c r="R34" s="38">
        <v>19.220000000000002</v>
      </c>
      <c r="S34" s="38">
        <v>0</v>
      </c>
      <c r="T34" s="37">
        <f>SUMPRODUCT(LTA!J34:AN34,LTA!J$101:AN$101,LTA!J$104:AN$104)</f>
        <v>25.43</v>
      </c>
      <c r="U34" s="37">
        <f>SUMPRODUCT(LTA!J34:AN34,LTA!J$102:AN$102,LTA!J$104:AN$104)</f>
        <v>104.03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-175</v>
      </c>
      <c r="AC34">
        <f t="shared" si="0"/>
        <v>10.416509890072582</v>
      </c>
      <c r="AD34">
        <f t="shared" si="1"/>
        <v>878.16173870718899</v>
      </c>
      <c r="AE34">
        <f>'IDT-1'!C34</f>
        <v>-55.036999999999999</v>
      </c>
      <c r="AF34" s="24"/>
      <c r="AG34">
        <f t="shared" si="2"/>
        <v>823.12473870718895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5.9724799999999991</v>
      </c>
      <c r="E35">
        <f>GT_NG!Q35</f>
        <v>8.0157613284548273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45.002032244953256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708.54339017712891</v>
      </c>
      <c r="P35" s="36">
        <v>67.95</v>
      </c>
      <c r="Q35" s="36">
        <v>22.019999999999996</v>
      </c>
      <c r="R35" s="38">
        <v>19.190000000000005</v>
      </c>
      <c r="S35" s="38">
        <v>0</v>
      </c>
      <c r="T35" s="37">
        <f>SUMPRODUCT(LTA!J35:AN35,LTA!J$101:AN$101,LTA!J$104:AN$104)</f>
        <v>44.84</v>
      </c>
      <c r="U35" s="37">
        <f>SUMPRODUCT(LTA!J35:AN35,LTA!J$102:AN$102,LTA!J$104:AN$104)</f>
        <v>104.03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-125</v>
      </c>
      <c r="AC35">
        <f t="shared" si="0"/>
        <v>9.673629491115646</v>
      </c>
      <c r="AD35">
        <f t="shared" si="1"/>
        <v>890.89003425942155</v>
      </c>
      <c r="AE35">
        <f>'IDT-1'!C35</f>
        <v>-63.927999999999997</v>
      </c>
      <c r="AF35" s="24"/>
      <c r="AG35">
        <f t="shared" si="2"/>
        <v>826.96203425942156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5.9724799999999991</v>
      </c>
      <c r="E36">
        <f>GT_NG!Q36</f>
        <v>8.0157613284548273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707.54258030218045</v>
      </c>
      <c r="P36" s="36">
        <v>67.95</v>
      </c>
      <c r="Q36" s="36">
        <v>22.019999999999996</v>
      </c>
      <c r="R36" s="38">
        <v>19.170000000000002</v>
      </c>
      <c r="S36" s="38">
        <v>0</v>
      </c>
      <c r="T36" s="37">
        <f>SUMPRODUCT(LTA!J36:AN36,LTA!J$101:AN$101,LTA!J$104:AN$104)</f>
        <v>65.960000000000008</v>
      </c>
      <c r="U36" s="37">
        <f>SUMPRODUCT(LTA!J36:AN36,LTA!J$102:AN$102,LTA!J$104:AN$104)</f>
        <v>104.03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-125</v>
      </c>
      <c r="AC36">
        <f t="shared" si="0"/>
        <v>9.8424456173084707</v>
      </c>
      <c r="AD36">
        <f t="shared" si="1"/>
        <v>910.81837601332688</v>
      </c>
      <c r="AE36">
        <f>'IDT-1'!C36</f>
        <v>-73.131</v>
      </c>
      <c r="AF36" s="24"/>
      <c r="AG36">
        <f t="shared" si="2"/>
        <v>837.68737601332691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5.9724799999999991</v>
      </c>
      <c r="E37">
        <f>GT_NG!Q37</f>
        <v>8.0157613284548273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45.002032244953256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656.78265044150237</v>
      </c>
      <c r="P37" s="36">
        <v>67.95</v>
      </c>
      <c r="Q37" s="36">
        <v>9.6099999999999977</v>
      </c>
      <c r="R37" s="38">
        <v>19.16</v>
      </c>
      <c r="S37" s="38">
        <v>0</v>
      </c>
      <c r="T37" s="37">
        <f>SUMPRODUCT(LTA!J37:AN37,LTA!J$101:AN$101,LTA!J$104:AN$104)</f>
        <v>89.990000000000009</v>
      </c>
      <c r="U37" s="37">
        <f>SUMPRODUCT(LTA!J37:AN37,LTA!J$102:AN$102,LTA!J$104:AN$104)</f>
        <v>104.03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-125</v>
      </c>
      <c r="AC37">
        <f t="shared" si="0"/>
        <v>9.5136032773363812</v>
      </c>
      <c r="AD37">
        <f t="shared" si="1"/>
        <v>871.99932073757407</v>
      </c>
      <c r="AE37">
        <f>'IDT-1'!C37</f>
        <v>-16</v>
      </c>
      <c r="AF37" s="24"/>
      <c r="AG37">
        <f t="shared" si="2"/>
        <v>855.99932073757407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5.9724799999999991</v>
      </c>
      <c r="E38">
        <f>GT_NG!Q38</f>
        <v>8.0157613284548273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45.002032244953256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729.68727806516438</v>
      </c>
      <c r="P38" s="36">
        <v>67.95</v>
      </c>
      <c r="Q38" s="36">
        <v>22.019999999999996</v>
      </c>
      <c r="R38" s="38">
        <v>20.059999999999999</v>
      </c>
      <c r="S38" s="38">
        <v>0</v>
      </c>
      <c r="T38" s="37">
        <f>SUMPRODUCT(LTA!J38:AN38,LTA!J$101:AN$101,LTA!J$104:AN$104)</f>
        <v>111</v>
      </c>
      <c r="U38" s="37">
        <f>SUMPRODUCT(LTA!J38:AN38,LTA!J$102:AN$102,LTA!J$104:AN$104)</f>
        <v>104.03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-125</v>
      </c>
      <c r="AC38">
        <f t="shared" si="0"/>
        <v>10.414290149375143</v>
      </c>
      <c r="AD38">
        <f t="shared" si="1"/>
        <v>978.32326148919742</v>
      </c>
      <c r="AE38">
        <f>'IDT-1'!C38</f>
        <v>-100</v>
      </c>
      <c r="AF38" s="24"/>
      <c r="AG38">
        <f t="shared" si="2"/>
        <v>878.32326148919742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6.0191400000000002</v>
      </c>
      <c r="E39">
        <f>GT_NG!Q39</f>
        <v>8.0157613284548273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45.002032244953256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647.33394410289588</v>
      </c>
      <c r="P39" s="36">
        <v>67.95</v>
      </c>
      <c r="Q39" s="36">
        <v>9.6099999999999977</v>
      </c>
      <c r="R39" s="38">
        <v>20.059999999999999</v>
      </c>
      <c r="S39" s="38">
        <v>0</v>
      </c>
      <c r="T39" s="37">
        <f>SUMPRODUCT(LTA!J39:AN39,LTA!J$101:AN$101,LTA!J$104:AN$104)</f>
        <v>129.86000000000001</v>
      </c>
      <c r="U39" s="37">
        <f>SUMPRODUCT(LTA!J39:AN39,LTA!J$102:AN$102,LTA!J$104:AN$104)</f>
        <v>104.03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-125</v>
      </c>
      <c r="AC39">
        <f t="shared" si="0"/>
        <v>9.898222088092087</v>
      </c>
      <c r="AD39">
        <f t="shared" si="1"/>
        <v>917.40265558821181</v>
      </c>
      <c r="AE39">
        <f>'IDT-1'!C39</f>
        <v>-21</v>
      </c>
      <c r="AF39" s="24"/>
      <c r="AG39">
        <f t="shared" si="2"/>
        <v>896.40265558821181</v>
      </c>
      <c r="AI39" s="34">
        <f>PXIL!I39</f>
        <v>0</v>
      </c>
      <c r="AJ39" s="34">
        <f>PXIL!O39</f>
        <v>0</v>
      </c>
      <c r="AK39" s="34">
        <f>RTM_IEX!I39</f>
        <v>14.42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6.0191400000000002</v>
      </c>
      <c r="E40">
        <f>GT_NG!Q40</f>
        <v>8.0157613284548273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45.002032244953256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647.47426314194342</v>
      </c>
      <c r="P40" s="36">
        <v>67.95</v>
      </c>
      <c r="Q40" s="36">
        <v>9.6099999999999977</v>
      </c>
      <c r="R40" s="38">
        <v>24.099999999999998</v>
      </c>
      <c r="S40" s="38">
        <v>0</v>
      </c>
      <c r="T40" s="37">
        <f>SUMPRODUCT(LTA!J40:AN40,LTA!J$101:AN$101,LTA!J$104:AN$104)</f>
        <v>147.29000000000002</v>
      </c>
      <c r="U40" s="37">
        <f>SUMPRODUCT(LTA!J40:AN40,LTA!J$102:AN$102,LTA!J$104:AN$104)</f>
        <v>104.03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-125</v>
      </c>
      <c r="AC40">
        <f t="shared" si="0"/>
        <v>10.079748768020087</v>
      </c>
      <c r="AD40">
        <f t="shared" si="1"/>
        <v>938.83144794733153</v>
      </c>
      <c r="AE40">
        <f>'IDT-1'!C40</f>
        <v>-16</v>
      </c>
      <c r="AF40" s="24"/>
      <c r="AG40">
        <f t="shared" si="2"/>
        <v>922.83144794733153</v>
      </c>
      <c r="AI40" s="34">
        <f>PXIL!I40</f>
        <v>0</v>
      </c>
      <c r="AJ40" s="34">
        <f>PXIL!O40</f>
        <v>0</v>
      </c>
      <c r="AK40" s="34">
        <f>RTM_IEX!I40</f>
        <v>14.42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6.0191400000000002</v>
      </c>
      <c r="E41">
        <f>GT_NG!Q41</f>
        <v>8.0157613284548273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659.92637346652839</v>
      </c>
      <c r="P41" s="36">
        <v>67.95</v>
      </c>
      <c r="Q41" s="36">
        <v>9.6099999999999977</v>
      </c>
      <c r="R41" s="38">
        <v>23.75</v>
      </c>
      <c r="S41" s="38">
        <v>0</v>
      </c>
      <c r="T41" s="37">
        <f>SUMPRODUCT(LTA!J41:AN41,LTA!J$101:AN$101,LTA!J$104:AN$104)</f>
        <v>166.1</v>
      </c>
      <c r="U41" s="37">
        <f>SUMPRODUCT(LTA!J41:AN41,LTA!J$102:AN$102,LTA!J$104:AN$104)</f>
        <v>104.03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-125</v>
      </c>
      <c r="AC41">
        <f t="shared" si="0"/>
        <v>10.218265423888992</v>
      </c>
      <c r="AD41">
        <f t="shared" si="1"/>
        <v>955.18300937109427</v>
      </c>
      <c r="AE41">
        <f>'IDT-1'!C41</f>
        <v>-21</v>
      </c>
      <c r="AF41" s="24"/>
      <c r="AG41">
        <f t="shared" si="2"/>
        <v>934.18300937109427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6.0191400000000002</v>
      </c>
      <c r="E42">
        <f>GT_NG!Q42</f>
        <v>8.0157613284548273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654.1301567364635</v>
      </c>
      <c r="P42" s="36">
        <v>67.95</v>
      </c>
      <c r="Q42" s="36">
        <v>9.6099999999999977</v>
      </c>
      <c r="R42" s="38">
        <v>23.75</v>
      </c>
      <c r="S42" s="38">
        <v>0</v>
      </c>
      <c r="T42" s="37">
        <f>SUMPRODUCT(LTA!J42:AN42,LTA!J$101:AN$101,LTA!J$104:AN$104)</f>
        <v>181.82</v>
      </c>
      <c r="U42" s="37">
        <f>SUMPRODUCT(LTA!J42:AN42,LTA!J$102:AN$102,LTA!J$104:AN$104)</f>
        <v>89.86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-125</v>
      </c>
      <c r="AC42">
        <f t="shared" si="0"/>
        <v>10.182597203356446</v>
      </c>
      <c r="AD42">
        <f t="shared" si="1"/>
        <v>950.97246086156179</v>
      </c>
      <c r="AE42">
        <f>'IDT-1'!C42</f>
        <v>0</v>
      </c>
      <c r="AF42" s="24"/>
      <c r="AG42">
        <f t="shared" si="2"/>
        <v>950.97246086156179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6.0191400000000002</v>
      </c>
      <c r="E43">
        <f>GT_NG!Q43</f>
        <v>8.0157613284548273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45.927902452390725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648.00523673646364</v>
      </c>
      <c r="P43" s="36">
        <v>67.95</v>
      </c>
      <c r="Q43" s="36">
        <v>9.6099999999999977</v>
      </c>
      <c r="R43" s="38">
        <v>24.099999999999998</v>
      </c>
      <c r="S43" s="38">
        <v>0</v>
      </c>
      <c r="T43" s="37">
        <f>SUMPRODUCT(LTA!J43:AN43,LTA!J$101:AN$101,LTA!J$104:AN$104)</f>
        <v>197.39999999999998</v>
      </c>
      <c r="U43" s="37">
        <f>SUMPRODUCT(LTA!J43:AN43,LTA!J$102:AN$102,LTA!J$104:AN$104)</f>
        <v>104.03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-125</v>
      </c>
      <c r="AC43">
        <f t="shared" si="0"/>
        <v>10.391782255956532</v>
      </c>
      <c r="AD43">
        <f t="shared" si="1"/>
        <v>975.66625826135282</v>
      </c>
      <c r="AE43">
        <f>'IDT-1'!C43</f>
        <v>-21</v>
      </c>
      <c r="AF43" s="24"/>
      <c r="AG43">
        <f t="shared" si="2"/>
        <v>954.66625826135282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6.0191400000000002</v>
      </c>
      <c r="E44">
        <f>GT_NG!Q44</f>
        <v>8.0157613284548273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45.927902452390725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663.36513673646357</v>
      </c>
      <c r="P44" s="36">
        <v>67.95</v>
      </c>
      <c r="Q44" s="36">
        <v>9.6099999999999977</v>
      </c>
      <c r="R44" s="38">
        <v>24.099999999999998</v>
      </c>
      <c r="S44" s="38">
        <v>0</v>
      </c>
      <c r="T44" s="37">
        <f>SUMPRODUCT(LTA!J44:AN44,LTA!J$101:AN$101,LTA!J$104:AN$104)</f>
        <v>209.13</v>
      </c>
      <c r="U44" s="37">
        <f>SUMPRODUCT(LTA!J44:AN44,LTA!J$102:AN$102,LTA!J$104:AN$104)</f>
        <v>89.86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-125</v>
      </c>
      <c r="AC44">
        <f t="shared" si="0"/>
        <v>10.500309415956529</v>
      </c>
      <c r="AD44">
        <f t="shared" si="1"/>
        <v>988.4776311013527</v>
      </c>
      <c r="AE44">
        <f>'IDT-1'!C44</f>
        <v>0</v>
      </c>
      <c r="AF44" s="24"/>
      <c r="AG44">
        <f t="shared" si="2"/>
        <v>988.4776311013527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6.0191400000000002</v>
      </c>
      <c r="E45">
        <f>GT_NG!Q45</f>
        <v>8.0157613284548273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45.927902452390725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663.36513673646357</v>
      </c>
      <c r="P45" s="36">
        <v>67.95</v>
      </c>
      <c r="Q45" s="36">
        <v>9.6099999999999977</v>
      </c>
      <c r="R45" s="38">
        <v>24.099999999999998</v>
      </c>
      <c r="S45" s="38">
        <v>0</v>
      </c>
      <c r="T45" s="37">
        <f>SUMPRODUCT(LTA!J45:AN45,LTA!J$101:AN$101,LTA!J$104:AN$104)</f>
        <v>221.30999999999997</v>
      </c>
      <c r="U45" s="37">
        <f>SUMPRODUCT(LTA!J45:AN45,LTA!J$102:AN$102,LTA!J$104:AN$104)</f>
        <v>87.93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-125</v>
      </c>
      <c r="AC45">
        <f t="shared" si="0"/>
        <v>10.586409415956529</v>
      </c>
      <c r="AD45">
        <f t="shared" si="1"/>
        <v>998.64153110135271</v>
      </c>
      <c r="AE45">
        <f>'IDT-1'!C45</f>
        <v>-16</v>
      </c>
      <c r="AF45" s="24"/>
      <c r="AG45">
        <f t="shared" si="2"/>
        <v>982.64153110135271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6.0191400000000002</v>
      </c>
      <c r="E46">
        <f>GT_NG!Q46</f>
        <v>8.0157613284548273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45.927902452390725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663.36513673646357</v>
      </c>
      <c r="P46" s="36">
        <v>67.95</v>
      </c>
      <c r="Q46" s="36">
        <v>9.6099999999999977</v>
      </c>
      <c r="R46" s="38">
        <v>24.099999999999998</v>
      </c>
      <c r="S46" s="38">
        <v>0</v>
      </c>
      <c r="T46" s="37">
        <f>SUMPRODUCT(LTA!J46:AN46,LTA!J$101:AN$101,LTA!J$104:AN$104)</f>
        <v>228.97</v>
      </c>
      <c r="U46" s="37">
        <f>SUMPRODUCT(LTA!J46:AN46,LTA!J$102:AN$102,LTA!J$104:AN$104)</f>
        <v>100.43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-125</v>
      </c>
      <c r="AC46">
        <f t="shared" si="0"/>
        <v>10.925176570454312</v>
      </c>
      <c r="AD46">
        <f t="shared" si="1"/>
        <v>998.46276394685492</v>
      </c>
      <c r="AE46">
        <f>'IDT-1'!C46</f>
        <v>0</v>
      </c>
      <c r="AF46" s="24"/>
      <c r="AG46">
        <f t="shared" si="2"/>
        <v>998.46276394685492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6.0191400000000002</v>
      </c>
      <c r="E47">
        <f>GT_NG!Q47</f>
        <v>8.0157613284548273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45.927902452390725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668.42949892211971</v>
      </c>
      <c r="P47" s="36">
        <v>67.95</v>
      </c>
      <c r="Q47" s="36">
        <v>22.019999999999996</v>
      </c>
      <c r="R47" s="38">
        <v>24.09</v>
      </c>
      <c r="S47" s="38">
        <v>0</v>
      </c>
      <c r="T47" s="37">
        <f>SUMPRODUCT(LTA!J47:AN47,LTA!J$101:AN$101,LTA!J$104:AN$104)</f>
        <v>236.75</v>
      </c>
      <c r="U47" s="37">
        <f>SUMPRODUCT(LTA!J47:AN47,LTA!J$102:AN$102,LTA!J$104:AN$104)</f>
        <v>97.55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-175</v>
      </c>
      <c r="AC47">
        <f t="shared" si="0"/>
        <v>11.367171944560495</v>
      </c>
      <c r="AD47">
        <f t="shared" si="1"/>
        <v>990.3851307584049</v>
      </c>
      <c r="AE47">
        <f>'IDT-1'!C47</f>
        <v>0</v>
      </c>
      <c r="AF47" s="24"/>
      <c r="AG47">
        <f t="shared" si="2"/>
        <v>990.3851307584049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6.0191400000000002</v>
      </c>
      <c r="E48">
        <f>GT_NG!Q48</f>
        <v>8.0157613284548273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45.927902452390725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656.95785316232127</v>
      </c>
      <c r="P48" s="36">
        <v>67.95</v>
      </c>
      <c r="Q48" s="36">
        <v>22.019999999999996</v>
      </c>
      <c r="R48" s="38">
        <v>24.09</v>
      </c>
      <c r="S48" s="38">
        <v>0</v>
      </c>
      <c r="T48" s="37">
        <f>SUMPRODUCT(LTA!J48:AN48,LTA!J$101:AN$101,LTA!J$104:AN$104)</f>
        <v>242.32</v>
      </c>
      <c r="U48" s="37">
        <f>SUMPRODUCT(LTA!J48:AN48,LTA!J$102:AN$102,LTA!J$104:AN$104)</f>
        <v>86.97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-175</v>
      </c>
      <c r="AC48">
        <f t="shared" si="0"/>
        <v>11.228726120178187</v>
      </c>
      <c r="AD48">
        <f t="shared" si="1"/>
        <v>974.04193082298866</v>
      </c>
      <c r="AE48">
        <f>'IDT-1'!C48</f>
        <v>0</v>
      </c>
      <c r="AF48" s="24"/>
      <c r="AG48">
        <f t="shared" si="2"/>
        <v>974.04193082298866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6.0191400000000002</v>
      </c>
      <c r="E49">
        <f>GT_NG!Q49</f>
        <v>8.0157613284548273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45.927902452390725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657.56572239873401</v>
      </c>
      <c r="P49" s="36">
        <v>67.95</v>
      </c>
      <c r="Q49" s="36">
        <v>9.6099999999999977</v>
      </c>
      <c r="R49" s="38">
        <v>24.09</v>
      </c>
      <c r="S49" s="38">
        <v>0</v>
      </c>
      <c r="T49" s="37">
        <f>SUMPRODUCT(LTA!J49:AN49,LTA!J$101:AN$101,LTA!J$104:AN$104)</f>
        <v>241.88</v>
      </c>
      <c r="U49" s="37">
        <f>SUMPRODUCT(LTA!J49:AN49,LTA!J$102:AN$102,LTA!J$104:AN$104)</f>
        <v>104.03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-175</v>
      </c>
      <c r="AC49">
        <f t="shared" si="0"/>
        <v>11.269196221764053</v>
      </c>
      <c r="AD49">
        <f t="shared" si="1"/>
        <v>978.8193299578154</v>
      </c>
      <c r="AE49">
        <f>'IDT-1'!C49</f>
        <v>0</v>
      </c>
      <c r="AF49" s="24"/>
      <c r="AG49">
        <f t="shared" si="2"/>
        <v>978.8193299578154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6.0191400000000002</v>
      </c>
      <c r="E50">
        <f>GT_NG!Q50</f>
        <v>8.0157613284548273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651.60741929797291</v>
      </c>
      <c r="P50" s="36">
        <v>67.95</v>
      </c>
      <c r="Q50" s="36">
        <v>9.6099999999999977</v>
      </c>
      <c r="R50" s="38">
        <v>24.09</v>
      </c>
      <c r="S50" s="38">
        <v>0</v>
      </c>
      <c r="T50" s="37">
        <f>SUMPRODUCT(LTA!J50:AN50,LTA!J$101:AN$101,LTA!J$104:AN$104)</f>
        <v>242.99999999999997</v>
      </c>
      <c r="U50" s="37">
        <f>SUMPRODUCT(LTA!J50:AN50,LTA!J$102:AN$102,LTA!J$104:AN$104)</f>
        <v>104.03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-175</v>
      </c>
      <c r="AC50">
        <f t="shared" si="0"/>
        <v>11.25093499035391</v>
      </c>
      <c r="AD50">
        <f t="shared" si="1"/>
        <v>976.66363506897051</v>
      </c>
      <c r="AE50">
        <f>'IDT-1'!C50</f>
        <v>0</v>
      </c>
      <c r="AF50" s="24"/>
      <c r="AG50">
        <f t="shared" si="2"/>
        <v>976.66363506897051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6.0191400000000002</v>
      </c>
      <c r="E51">
        <f>GT_NG!Q51</f>
        <v>8.0157613284548273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649.862536924967</v>
      </c>
      <c r="P51" s="36">
        <v>67.95</v>
      </c>
      <c r="Q51" s="36">
        <v>9.6099999999999977</v>
      </c>
      <c r="R51" s="38">
        <v>24.09</v>
      </c>
      <c r="S51" s="38">
        <v>0</v>
      </c>
      <c r="T51" s="37">
        <f>SUMPRODUCT(LTA!J51:AN51,LTA!J$101:AN$101,LTA!J$104:AN$104)</f>
        <v>244.6</v>
      </c>
      <c r="U51" s="37">
        <f>SUMPRODUCT(LTA!J51:AN51,LTA!J$102:AN$102,LTA!J$104:AN$104)</f>
        <v>98.51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-175</v>
      </c>
      <c r="AC51">
        <f t="shared" si="0"/>
        <v>11.203349978420661</v>
      </c>
      <c r="AD51">
        <f t="shared" si="1"/>
        <v>971.04633770789792</v>
      </c>
      <c r="AE51">
        <f>'IDT-1'!C51</f>
        <v>0</v>
      </c>
      <c r="AF51" s="24"/>
      <c r="AG51">
        <f t="shared" si="2"/>
        <v>971.04633770789792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6.0191400000000002</v>
      </c>
      <c r="E52">
        <f>GT_NG!Q52</f>
        <v>8.0157613284548273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649.86315234968902</v>
      </c>
      <c r="P52" s="36">
        <v>67.95</v>
      </c>
      <c r="Q52" s="36">
        <v>9.6099999999999977</v>
      </c>
      <c r="R52" s="38">
        <v>24.09</v>
      </c>
      <c r="S52" s="38">
        <v>0</v>
      </c>
      <c r="T52" s="37">
        <f>SUMPRODUCT(LTA!J52:AN52,LTA!J$101:AN$101,LTA!J$104:AN$104)</f>
        <v>244.34</v>
      </c>
      <c r="U52" s="37">
        <f>SUMPRODUCT(LTA!J52:AN52,LTA!J$102:AN$102,LTA!J$104:AN$104)</f>
        <v>88.9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-175</v>
      </c>
      <c r="AC52">
        <f t="shared" si="0"/>
        <v>11.120447147988326</v>
      </c>
      <c r="AD52">
        <f t="shared" si="1"/>
        <v>961.25985596305225</v>
      </c>
      <c r="AE52">
        <f>'IDT-1'!C52</f>
        <v>0</v>
      </c>
      <c r="AF52" s="24"/>
      <c r="AG52">
        <f t="shared" si="2"/>
        <v>961.25985596305225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6.0191400000000002</v>
      </c>
      <c r="E53">
        <f>GT_NG!Q53</f>
        <v>8.0157613284548273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649.8681477957233</v>
      </c>
      <c r="P53" s="36">
        <v>67.95</v>
      </c>
      <c r="Q53" s="36">
        <v>9.6099999999999977</v>
      </c>
      <c r="R53" s="38">
        <v>24.09</v>
      </c>
      <c r="S53" s="38">
        <v>0</v>
      </c>
      <c r="T53" s="37">
        <f>SUMPRODUCT(LTA!J53:AN53,LTA!J$101:AN$101,LTA!J$104:AN$104)</f>
        <v>240.36999999999998</v>
      </c>
      <c r="U53" s="37">
        <f>SUMPRODUCT(LTA!J53:AN53,LTA!J$102:AN$102,LTA!J$104:AN$104)</f>
        <v>72.55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-175</v>
      </c>
      <c r="AC53">
        <f t="shared" si="0"/>
        <v>10.949801109735015</v>
      </c>
      <c r="AD53">
        <f t="shared" si="1"/>
        <v>941.11549744733975</v>
      </c>
      <c r="AE53">
        <f>'IDT-1'!C53</f>
        <v>0</v>
      </c>
      <c r="AF53" s="24"/>
      <c r="AG53">
        <f t="shared" si="2"/>
        <v>941.11549744733975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6.0191400000000002</v>
      </c>
      <c r="E54">
        <f>GT_NG!Q54</f>
        <v>8.0157613284548273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645.28961313576849</v>
      </c>
      <c r="P54" s="36">
        <v>67.95</v>
      </c>
      <c r="Q54" s="36">
        <v>9.6099999999999977</v>
      </c>
      <c r="R54" s="38">
        <v>24.09</v>
      </c>
      <c r="S54" s="38">
        <v>0</v>
      </c>
      <c r="T54" s="37">
        <f>SUMPRODUCT(LTA!J54:AN54,LTA!J$101:AN$101,LTA!J$104:AN$104)</f>
        <v>239.96</v>
      </c>
      <c r="U54" s="37">
        <f>SUMPRODUCT(LTA!J54:AN54,LTA!J$102:AN$102,LTA!J$104:AN$104)</f>
        <v>62.94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-175</v>
      </c>
      <c r="AC54">
        <f t="shared" si="0"/>
        <v>10.827173418591395</v>
      </c>
      <c r="AD54">
        <f t="shared" si="1"/>
        <v>926.63959047852859</v>
      </c>
      <c r="AE54">
        <f>'IDT-1'!C54</f>
        <v>0</v>
      </c>
      <c r="AF54" s="24"/>
      <c r="AG54">
        <f t="shared" si="2"/>
        <v>926.63959047852859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6.0191400000000002</v>
      </c>
      <c r="E55">
        <f>GT_NG!Q55</f>
        <v>8.0157613284548273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645.57659730852265</v>
      </c>
      <c r="P55" s="36">
        <v>67.95</v>
      </c>
      <c r="Q55" s="36">
        <v>9.61</v>
      </c>
      <c r="R55" s="38">
        <v>24.09</v>
      </c>
      <c r="S55" s="38">
        <v>0</v>
      </c>
      <c r="T55" s="37">
        <f>SUMPRODUCT(LTA!J55:AN55,LTA!J$101:AN$101,LTA!J$104:AN$104)</f>
        <v>237.44</v>
      </c>
      <c r="U55" s="37">
        <f>SUMPRODUCT(LTA!J55:AN55,LTA!J$102:AN$102,LTA!J$104:AN$104)</f>
        <v>47.69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-175</v>
      </c>
      <c r="AC55">
        <f t="shared" si="0"/>
        <v>10.798912293790975</v>
      </c>
      <c r="AD55">
        <f t="shared" si="1"/>
        <v>895.18483577608333</v>
      </c>
      <c r="AE55">
        <f>'IDT-1'!C55</f>
        <v>0</v>
      </c>
      <c r="AF55" s="24"/>
      <c r="AG55">
        <f t="shared" si="2"/>
        <v>895.18483577608333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-14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6.0191400000000002</v>
      </c>
      <c r="E56">
        <f>GT_NG!Q56</f>
        <v>8.0157613284548273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640.92098731982207</v>
      </c>
      <c r="P56" s="36">
        <v>48.07</v>
      </c>
      <c r="Q56" s="36">
        <v>9.61</v>
      </c>
      <c r="R56" s="38">
        <v>24.09</v>
      </c>
      <c r="S56" s="38">
        <v>0</v>
      </c>
      <c r="T56" s="37">
        <f>SUMPRODUCT(LTA!J56:AN56,LTA!J$101:AN$101,LTA!J$104:AN$104)</f>
        <v>233.80999999999997</v>
      </c>
      <c r="U56" s="37">
        <f>SUMPRODUCT(LTA!J56:AN56,LTA!J$102:AN$102,LTA!J$104:AN$104)</f>
        <v>47.69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-175</v>
      </c>
      <c r="AC56">
        <f t="shared" si="0"/>
        <v>10.486080750361889</v>
      </c>
      <c r="AD56">
        <f t="shared" si="1"/>
        <v>876.33205733081172</v>
      </c>
      <c r="AE56">
        <f>'IDT-1'!C56</f>
        <v>0</v>
      </c>
      <c r="AF56" s="24"/>
      <c r="AG56">
        <f t="shared" si="2"/>
        <v>876.33205733081172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6.0191400000000002</v>
      </c>
      <c r="E57">
        <f>GT_NG!Q57</f>
        <v>8.0157613284548273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641.24632671140739</v>
      </c>
      <c r="P57" s="36">
        <v>32.681453348750331</v>
      </c>
      <c r="Q57" s="36">
        <v>9.61</v>
      </c>
      <c r="R57" s="38">
        <v>24.09</v>
      </c>
      <c r="S57" s="38">
        <v>0</v>
      </c>
      <c r="T57" s="37">
        <f>SUMPRODUCT(LTA!J57:AN57,LTA!J$101:AN$101,LTA!J$104:AN$104)</f>
        <v>231.85999999999999</v>
      </c>
      <c r="U57" s="37">
        <f>SUMPRODUCT(LTA!J57:AN57,LTA!J$102:AN$102,LTA!J$104:AN$104)</f>
        <v>47.69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-175</v>
      </c>
      <c r="AC57">
        <f t="shared" si="0"/>
        <v>10.300814020756263</v>
      </c>
      <c r="AD57">
        <f t="shared" si="1"/>
        <v>864.50411680075308</v>
      </c>
      <c r="AE57">
        <f>'IDT-1'!C57</f>
        <v>0</v>
      </c>
      <c r="AF57" s="24"/>
      <c r="AG57">
        <f t="shared" si="2"/>
        <v>864.50411680075308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6.0191400000000002</v>
      </c>
      <c r="E58">
        <f>GT_NG!Q58</f>
        <v>8.0157613284548273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641.19495642993513</v>
      </c>
      <c r="P58" s="36">
        <v>32.681453348750331</v>
      </c>
      <c r="Q58" s="36">
        <v>9.6099999999999977</v>
      </c>
      <c r="R58" s="38">
        <v>24.09</v>
      </c>
      <c r="S58" s="38">
        <v>0</v>
      </c>
      <c r="T58" s="37">
        <f>SUMPRODUCT(LTA!J58:AN58,LTA!J$101:AN$101,LTA!J$104:AN$104)</f>
        <v>227.97</v>
      </c>
      <c r="U58" s="37">
        <f>SUMPRODUCT(LTA!J58:AN58,LTA!J$102:AN$102,LTA!J$104:AN$104)</f>
        <v>47.69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-175</v>
      </c>
      <c r="AC58">
        <f t="shared" si="0"/>
        <v>10.267706510391896</v>
      </c>
      <c r="AD58">
        <f t="shared" si="1"/>
        <v>860.59585402964512</v>
      </c>
      <c r="AE58">
        <f>'IDT-1'!C58</f>
        <v>0</v>
      </c>
      <c r="AF58" s="24"/>
      <c r="AG58">
        <f t="shared" si="2"/>
        <v>860.59585402964512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6.0191400000000002</v>
      </c>
      <c r="E59">
        <f>GT_NG!Q59</f>
        <v>8.0157613284548273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640.43832853394269</v>
      </c>
      <c r="P59" s="36">
        <v>32.681453348750331</v>
      </c>
      <c r="Q59" s="36">
        <v>9.6099999999999977</v>
      </c>
      <c r="R59" s="38">
        <v>23.749999999999996</v>
      </c>
      <c r="S59" s="38">
        <v>0</v>
      </c>
      <c r="T59" s="37">
        <f>SUMPRODUCT(LTA!J59:AN59,LTA!J$101:AN$101,LTA!J$104:AN$104)</f>
        <v>218.03</v>
      </c>
      <c r="U59" s="37">
        <f>SUMPRODUCT(LTA!J59:AN59,LTA!J$102:AN$102,LTA!J$104:AN$104)</f>
        <v>47.89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-175</v>
      </c>
      <c r="AC59">
        <f t="shared" si="0"/>
        <v>10.176678836065561</v>
      </c>
      <c r="AD59">
        <f t="shared" si="1"/>
        <v>849.85025380797902</v>
      </c>
      <c r="AE59">
        <f>'IDT-1'!C59</f>
        <v>0</v>
      </c>
      <c r="AF59" s="24"/>
      <c r="AG59">
        <f t="shared" si="2"/>
        <v>849.85025380797902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6.0191400000000002</v>
      </c>
      <c r="E60">
        <f>GT_NG!Q60</f>
        <v>8.0157613284548273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640.43832853394269</v>
      </c>
      <c r="P60" s="36">
        <v>32.681453348750331</v>
      </c>
      <c r="Q60" s="36">
        <v>9.6099999999999977</v>
      </c>
      <c r="R60" s="38">
        <v>23.749999999999996</v>
      </c>
      <c r="S60" s="38">
        <v>0</v>
      </c>
      <c r="T60" s="37">
        <f>SUMPRODUCT(LTA!J60:AN60,LTA!J$101:AN$101,LTA!J$104:AN$104)</f>
        <v>207.36999999999998</v>
      </c>
      <c r="U60" s="37">
        <f>SUMPRODUCT(LTA!J60:AN60,LTA!J$102:AN$102,LTA!J$104:AN$104)</f>
        <v>47.95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-175</v>
      </c>
      <c r="AC60">
        <f t="shared" si="0"/>
        <v>10.087638836065558</v>
      </c>
      <c r="AD60">
        <f t="shared" si="1"/>
        <v>839.33929380797883</v>
      </c>
      <c r="AE60">
        <f>'IDT-1'!C60</f>
        <v>0</v>
      </c>
      <c r="AF60" s="24"/>
      <c r="AG60">
        <f t="shared" si="2"/>
        <v>839.33929380797883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6.0191400000000002</v>
      </c>
      <c r="E61">
        <f>GT_NG!Q61</f>
        <v>8.0157613284548273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625.12825311248173</v>
      </c>
      <c r="P61" s="36">
        <v>32.681453348750331</v>
      </c>
      <c r="Q61" s="36">
        <v>9.6099999999999977</v>
      </c>
      <c r="R61" s="38">
        <v>23.749999999999996</v>
      </c>
      <c r="S61" s="38">
        <v>0</v>
      </c>
      <c r="T61" s="37">
        <f>SUMPRODUCT(LTA!J61:AN61,LTA!J$101:AN$101,LTA!J$104:AN$104)</f>
        <v>194.47</v>
      </c>
      <c r="U61" s="37">
        <f>SUMPRODUCT(LTA!J61:AN61,LTA!J$102:AN$102,LTA!J$104:AN$104)</f>
        <v>47.69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-175</v>
      </c>
      <c r="AC61">
        <f t="shared" si="0"/>
        <v>9.8484902025252872</v>
      </c>
      <c r="AD61">
        <f t="shared" si="1"/>
        <v>811.10836702005815</v>
      </c>
      <c r="AE61">
        <f>'IDT-1'!C61</f>
        <v>0</v>
      </c>
      <c r="AF61" s="24"/>
      <c r="AG61">
        <f t="shared" si="2"/>
        <v>811.10836702005815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6.0191400000000002</v>
      </c>
      <c r="E62">
        <f>GT_NG!Q62</f>
        <v>8.3136288998357983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625.12901189836111</v>
      </c>
      <c r="P62" s="36">
        <v>32.681453348750331</v>
      </c>
      <c r="Q62" s="36">
        <v>9.61</v>
      </c>
      <c r="R62" s="38">
        <v>23.749999999999996</v>
      </c>
      <c r="S62" s="38">
        <v>0</v>
      </c>
      <c r="T62" s="37">
        <f>SUMPRODUCT(LTA!J62:AN62,LTA!J$101:AN$101,LTA!J$104:AN$104)</f>
        <v>183.01999999999998</v>
      </c>
      <c r="U62" s="37">
        <f>SUMPRODUCT(LTA!J62:AN62,LTA!J$102:AN$102,LTA!J$104:AN$104)</f>
        <v>47.69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-175</v>
      </c>
      <c r="AC62">
        <f t="shared" si="0"/>
        <v>9.7548186639262742</v>
      </c>
      <c r="AD62">
        <f t="shared" si="1"/>
        <v>800.05066491591765</v>
      </c>
      <c r="AE62">
        <f>'IDT-1'!C62</f>
        <v>0</v>
      </c>
      <c r="AF62" s="24"/>
      <c r="AG62">
        <f t="shared" si="2"/>
        <v>800.05066491591765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6.0191400000000002</v>
      </c>
      <c r="E63">
        <f>GT_NG!Q63</f>
        <v>8.3136288998357983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636.13374969768608</v>
      </c>
      <c r="P63" s="36">
        <v>32.681453348750331</v>
      </c>
      <c r="Q63" s="36">
        <v>9.61</v>
      </c>
      <c r="R63" s="38">
        <v>23.749999999999996</v>
      </c>
      <c r="S63" s="38">
        <v>0</v>
      </c>
      <c r="T63" s="37">
        <f>SUMPRODUCT(LTA!J63:AN63,LTA!J$101:AN$101,LTA!J$104:AN$104)</f>
        <v>168.96</v>
      </c>
      <c r="U63" s="37">
        <f>SUMPRODUCT(LTA!J63:AN63,LTA!J$102:AN$102,LTA!J$104:AN$104)</f>
        <v>47.69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-175</v>
      </c>
      <c r="AC63">
        <f t="shared" si="0"/>
        <v>9.7291544614406043</v>
      </c>
      <c r="AD63">
        <f t="shared" si="1"/>
        <v>797.02106691772815</v>
      </c>
      <c r="AE63">
        <f>'IDT-1'!C63</f>
        <v>0</v>
      </c>
      <c r="AF63" s="24"/>
      <c r="AG63">
        <f t="shared" si="2"/>
        <v>797.02106691772815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6.0191400000000002</v>
      </c>
      <c r="E64">
        <f>GT_NG!Q64</f>
        <v>8.3136288998357983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636.13374969768608</v>
      </c>
      <c r="P64" s="36">
        <v>43.26</v>
      </c>
      <c r="Q64" s="36">
        <v>9.61</v>
      </c>
      <c r="R64" s="38">
        <v>23.749999999999996</v>
      </c>
      <c r="S64" s="38">
        <v>0</v>
      </c>
      <c r="T64" s="37">
        <f>SUMPRODUCT(LTA!J64:AN64,LTA!J$101:AN$101,LTA!J$104:AN$104)</f>
        <v>154.43</v>
      </c>
      <c r="U64" s="37">
        <f>SUMPRODUCT(LTA!J64:AN64,LTA!J$102:AN$102,LTA!J$104:AN$104)</f>
        <v>47.89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-175</v>
      </c>
      <c r="AC64">
        <f t="shared" si="0"/>
        <v>9.697642253311102</v>
      </c>
      <c r="AD64">
        <f t="shared" si="1"/>
        <v>793.30112577710747</v>
      </c>
      <c r="AE64">
        <f>'IDT-1'!C64</f>
        <v>0</v>
      </c>
      <c r="AF64" s="24"/>
      <c r="AG64">
        <f t="shared" si="2"/>
        <v>793.30112577710747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6.0191400000000002</v>
      </c>
      <c r="E65">
        <f>GT_NG!Q65</f>
        <v>8.3136288998357983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646.42961817394053</v>
      </c>
      <c r="P65" s="36">
        <v>52.87</v>
      </c>
      <c r="Q65" s="36">
        <v>9.61</v>
      </c>
      <c r="R65" s="38">
        <v>23.749999999999996</v>
      </c>
      <c r="S65" s="38">
        <v>0</v>
      </c>
      <c r="T65" s="37">
        <f>SUMPRODUCT(LTA!J65:AN65,LTA!J$101:AN$101,LTA!J$104:AN$104)</f>
        <v>139.19</v>
      </c>
      <c r="U65" s="37">
        <f>SUMPRODUCT(LTA!J65:AN65,LTA!J$102:AN$102,LTA!J$104:AN$104)</f>
        <v>47.95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-175</v>
      </c>
      <c r="AC65">
        <f t="shared" si="0"/>
        <v>9.7373395485116401</v>
      </c>
      <c r="AD65">
        <f t="shared" si="1"/>
        <v>797.98729695816144</v>
      </c>
      <c r="AE65">
        <f>'IDT-1'!C65</f>
        <v>0</v>
      </c>
      <c r="AF65" s="24"/>
      <c r="AG65">
        <f t="shared" si="2"/>
        <v>797.98729695816144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6.0191400000000002</v>
      </c>
      <c r="E66">
        <f>GT_NG!Q66</f>
        <v>8.3136288998357983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646.03388589361589</v>
      </c>
      <c r="P66" s="36">
        <v>67.95</v>
      </c>
      <c r="Q66" s="36">
        <v>9.61</v>
      </c>
      <c r="R66" s="38">
        <v>23.749999999999996</v>
      </c>
      <c r="S66" s="38">
        <v>0</v>
      </c>
      <c r="T66" s="37">
        <f>SUMPRODUCT(LTA!J66:AN66,LTA!J$101:AN$101,LTA!J$104:AN$104)</f>
        <v>121.95</v>
      </c>
      <c r="U66" s="37">
        <f>SUMPRODUCT(LTA!J66:AN66,LTA!J$102:AN$102,LTA!J$104:AN$104)</f>
        <v>48.22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-1.69</v>
      </c>
      <c r="AA66" s="75">
        <f>STOA!I66</f>
        <v>0</v>
      </c>
      <c r="AB66" s="75">
        <f>-STOA!O66</f>
        <v>-175</v>
      </c>
      <c r="AC66">
        <f t="shared" si="0"/>
        <v>9.7324556539119751</v>
      </c>
      <c r="AD66">
        <f t="shared" si="1"/>
        <v>794.01644857243639</v>
      </c>
      <c r="AE66">
        <f>'IDT-1'!C66</f>
        <v>0</v>
      </c>
      <c r="AF66" s="24"/>
      <c r="AG66">
        <f t="shared" si="2"/>
        <v>794.01644857243639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6.0191400000000002</v>
      </c>
      <c r="E67">
        <f>GT_NG!Q67</f>
        <v>8.3136288998357983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637.6212660075339</v>
      </c>
      <c r="P67" s="36">
        <v>67.95</v>
      </c>
      <c r="Q67" s="36">
        <v>9.61</v>
      </c>
      <c r="R67" s="38">
        <v>23.63</v>
      </c>
      <c r="S67" s="38">
        <v>0</v>
      </c>
      <c r="T67" s="37">
        <f>SUMPRODUCT(LTA!J67:AN67,LTA!J$101:AN$101,LTA!J$104:AN$104)</f>
        <v>99.38</v>
      </c>
      <c r="U67" s="37">
        <f>SUMPRODUCT(LTA!J67:AN67,LTA!J$102:AN$102,LTA!J$104:AN$104)</f>
        <v>65.680000000000007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-175</v>
      </c>
      <c r="AC67">
        <f t="shared" si="0"/>
        <v>9.603541390313822</v>
      </c>
      <c r="AD67">
        <f t="shared" si="1"/>
        <v>782.1927429499525</v>
      </c>
      <c r="AE67">
        <f>'IDT-1'!C67</f>
        <v>0</v>
      </c>
      <c r="AF67" s="24"/>
      <c r="AG67">
        <f t="shared" si="2"/>
        <v>782.1927429499525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6.0191400000000002</v>
      </c>
      <c r="E68">
        <f>GT_NG!Q68</f>
        <v>8.3136288998357983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637.19989132801425</v>
      </c>
      <c r="P68" s="36">
        <v>67.95</v>
      </c>
      <c r="Q68" s="36">
        <v>9.61</v>
      </c>
      <c r="R68" s="38">
        <v>18.420000000000002</v>
      </c>
      <c r="S68" s="38">
        <v>0</v>
      </c>
      <c r="T68" s="37">
        <f>SUMPRODUCT(LTA!J68:AN68,LTA!J$101:AN$101,LTA!J$104:AN$104)</f>
        <v>80.069999999999993</v>
      </c>
      <c r="U68" s="37">
        <f>SUMPRODUCT(LTA!J68:AN68,LTA!J$102:AN$102,LTA!J$104:AN$104)</f>
        <v>84.47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-175</v>
      </c>
      <c r="AC68">
        <f t="shared" ref="AC68:AC98" si="3">SUMIF(B68:AB68,"&gt;0")*$AC$2-SUMIF(B68:AB68,"&lt;0")*($AC$2/(1-$AC$2))+SUMIF(AI68:AR68,"&gt;0")*$AC$2-SUMIF(AI68:AR68,"&lt;0")*($AC$2/(1-$AC$2))</f>
        <v>9.5518698430058571</v>
      </c>
      <c r="AD68">
        <f t="shared" ref="AD68:AD98" si="4">SUM(B68:AB68,AI68:AT68)-AC68</f>
        <v>776.09303981774076</v>
      </c>
      <c r="AE68">
        <f>'IDT-1'!C68</f>
        <v>0</v>
      </c>
      <c r="AF68" s="24"/>
      <c r="AG68">
        <f t="shared" ref="AG68:AG98" si="5">SUM(AD68:AF68)</f>
        <v>776.09303981774076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6.0191400000000002</v>
      </c>
      <c r="E69">
        <f>GT_NG!Q69</f>
        <v>8.3136288998357983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647.15159399744084</v>
      </c>
      <c r="P69" s="36">
        <v>67.95</v>
      </c>
      <c r="Q69" s="36">
        <v>22.02</v>
      </c>
      <c r="R69" s="38">
        <v>9.65</v>
      </c>
      <c r="S69" s="38">
        <v>0</v>
      </c>
      <c r="T69" s="37">
        <f>SUMPRODUCT(LTA!J69:AN69,LTA!J$101:AN$101,LTA!J$104:AN$104)</f>
        <v>60.84</v>
      </c>
      <c r="U69" s="37">
        <f>SUMPRODUCT(LTA!J69:AN69,LTA!J$102:AN$102,LTA!J$104:AN$104)</f>
        <v>100.15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-175</v>
      </c>
      <c r="AC69">
        <f t="shared" si="3"/>
        <v>9.636220145429041</v>
      </c>
      <c r="AD69">
        <f t="shared" si="4"/>
        <v>786.05039218474417</v>
      </c>
      <c r="AE69">
        <f>'IDT-1'!C69</f>
        <v>0</v>
      </c>
      <c r="AF69" s="24"/>
      <c r="AG69">
        <f t="shared" si="5"/>
        <v>786.05039218474417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6.0191400000000002</v>
      </c>
      <c r="E70">
        <f>GT_NG!Q70</f>
        <v>8.3136288998357983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671.39057179898646</v>
      </c>
      <c r="P70" s="36">
        <v>67.95</v>
      </c>
      <c r="Q70" s="36">
        <v>22.02</v>
      </c>
      <c r="R70" s="38">
        <v>4.3226551936078677</v>
      </c>
      <c r="S70" s="38">
        <v>0</v>
      </c>
      <c r="T70" s="37">
        <f>SUMPRODUCT(LTA!J70:AN70,LTA!J$101:AN$101,LTA!J$104:AN$104)</f>
        <v>43.68</v>
      </c>
      <c r="U70" s="37">
        <f>SUMPRODUCT(LTA!J70:AN70,LTA!J$102:AN$102,LTA!J$104:AN$104)</f>
        <v>100.52000000000001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-175</v>
      </c>
      <c r="AC70">
        <f t="shared" si="3"/>
        <v>9.6540418625883291</v>
      </c>
      <c r="AD70">
        <f t="shared" si="4"/>
        <v>788.15420346273834</v>
      </c>
      <c r="AE70">
        <f>'IDT-1'!C70</f>
        <v>0</v>
      </c>
      <c r="AF70" s="24"/>
      <c r="AG70">
        <f t="shared" si="5"/>
        <v>788.15420346273834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6.0191400000000002</v>
      </c>
      <c r="E71">
        <f>GT_NG!Q71</f>
        <v>8.3136288998357983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45.927902452390725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740.31917259933994</v>
      </c>
      <c r="P71" s="36">
        <v>67.95</v>
      </c>
      <c r="Q71" s="36">
        <v>22.019999999999996</v>
      </c>
      <c r="R71" s="38">
        <v>1.3499999999999999</v>
      </c>
      <c r="S71" s="38">
        <v>0</v>
      </c>
      <c r="T71" s="37">
        <f>SUMPRODUCT(LTA!J71:AN71,LTA!J$101:AN$101,LTA!J$104:AN$104)</f>
        <v>28.15</v>
      </c>
      <c r="U71" s="37">
        <f>SUMPRODUCT(LTA!J71:AN71,LTA!J$102:AN$102,LTA!J$104:AN$104)</f>
        <v>100.39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-175</v>
      </c>
      <c r="AC71">
        <f t="shared" si="3"/>
        <v>10.257455076446082</v>
      </c>
      <c r="AD71">
        <f t="shared" si="4"/>
        <v>811.18238887512041</v>
      </c>
      <c r="AE71">
        <f>'IDT-1'!C71</f>
        <v>-10</v>
      </c>
      <c r="AF71" s="24"/>
      <c r="AG71">
        <f t="shared" si="5"/>
        <v>801.18238887512041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-24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6.0191400000000002</v>
      </c>
      <c r="E72">
        <f>GT_NG!Q72</f>
        <v>8.3136288998357983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45.927902452390725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762.17913819651301</v>
      </c>
      <c r="P72" s="36">
        <v>67.95</v>
      </c>
      <c r="Q72" s="36">
        <v>22.019999999999996</v>
      </c>
      <c r="R72" s="38">
        <v>0.38000000000000006</v>
      </c>
      <c r="S72" s="38">
        <v>0</v>
      </c>
      <c r="T72" s="37">
        <f>SUMPRODUCT(LTA!J72:AN72,LTA!J$101:AN$101,LTA!J$104:AN$104)</f>
        <v>15.45</v>
      </c>
      <c r="U72" s="37">
        <f>SUMPRODUCT(LTA!J72:AN72,LTA!J$102:AN$102,LTA!J$104:AN$104)</f>
        <v>100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-175</v>
      </c>
      <c r="AC72">
        <f t="shared" si="3"/>
        <v>10.263676683388113</v>
      </c>
      <c r="AD72">
        <f t="shared" si="4"/>
        <v>825.97613286535159</v>
      </c>
      <c r="AE72">
        <f>'IDT-1'!C72</f>
        <v>0</v>
      </c>
      <c r="AF72" s="24"/>
      <c r="AG72">
        <f t="shared" si="5"/>
        <v>825.97613286535159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-17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6.0191400000000002</v>
      </c>
      <c r="E73">
        <f>GT_NG!Q73</f>
        <v>8.3136288998357983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807.5115444606547</v>
      </c>
      <c r="P73" s="36">
        <v>67.95</v>
      </c>
      <c r="Q73" s="36">
        <v>22.019999999999996</v>
      </c>
      <c r="R73" s="38">
        <v>0.18</v>
      </c>
      <c r="S73" s="38">
        <v>0</v>
      </c>
      <c r="T73" s="37">
        <f>SUMPRODUCT(LTA!J73:AN73,LTA!J$101:AN$101,LTA!J$104:AN$104)</f>
        <v>8.86</v>
      </c>
      <c r="U73" s="37">
        <f>SUMPRODUCT(LTA!J73:AN73,LTA!J$102:AN$102,LTA!J$104:AN$104)</f>
        <v>99.56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-175</v>
      </c>
      <c r="AC73">
        <f t="shared" si="3"/>
        <v>10.673886672442263</v>
      </c>
      <c r="AD73">
        <f t="shared" si="4"/>
        <v>858.33267612094483</v>
      </c>
      <c r="AE73">
        <f>'IDT-1'!C73</f>
        <v>0</v>
      </c>
      <c r="AF73" s="24"/>
      <c r="AG73">
        <f t="shared" si="5"/>
        <v>858.33267612094483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-25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6.0191400000000002</v>
      </c>
      <c r="E74">
        <f>GT_NG!Q74</f>
        <v>8.3136288998357983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838.78308672724575</v>
      </c>
      <c r="P74" s="36">
        <v>67.95</v>
      </c>
      <c r="Q74" s="36">
        <v>22.019999999999996</v>
      </c>
      <c r="R74" s="38">
        <v>0.14000000000000001</v>
      </c>
      <c r="S74" s="38">
        <v>0</v>
      </c>
      <c r="T74" s="37">
        <f>SUMPRODUCT(LTA!J74:AN74,LTA!J$101:AN$101,LTA!J$104:AN$104)</f>
        <v>6.88</v>
      </c>
      <c r="U74" s="37">
        <f>SUMPRODUCT(LTA!J74:AN74,LTA!J$102:AN$102,LTA!J$104:AN$104)</f>
        <v>99.45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-175</v>
      </c>
      <c r="AC74">
        <f t="shared" si="3"/>
        <v>11.088098781979411</v>
      </c>
      <c r="AD74">
        <f t="shared" si="4"/>
        <v>867.06000627799881</v>
      </c>
      <c r="AE74">
        <f>'IDT-1'!C74</f>
        <v>0</v>
      </c>
      <c r="AF74" s="24"/>
      <c r="AG74">
        <f t="shared" si="5"/>
        <v>867.06000627799881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-45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6.0191400000000002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848.76966932678363</v>
      </c>
      <c r="P75" s="36">
        <v>67.95</v>
      </c>
      <c r="Q75" s="36">
        <v>22.019999999999996</v>
      </c>
      <c r="R75" s="38">
        <v>0</v>
      </c>
      <c r="S75" s="38">
        <v>0</v>
      </c>
      <c r="T75" s="37">
        <f>SUMPRODUCT(LTA!J75:AN75,LTA!J$101:AN$101,LTA!J$104:AN$104)</f>
        <v>6.67</v>
      </c>
      <c r="U75" s="37">
        <f>SUMPRODUCT(LTA!J75:AN75,LTA!J$102:AN$102,LTA!J$104:AN$104)</f>
        <v>99.45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-175</v>
      </c>
      <c r="AC75">
        <f t="shared" si="3"/>
        <v>11.213773808539864</v>
      </c>
      <c r="AD75">
        <f t="shared" si="4"/>
        <v>871.85328814858235</v>
      </c>
      <c r="AE75">
        <f>'IDT-1'!C75</f>
        <v>0</v>
      </c>
      <c r="AF75" s="24"/>
      <c r="AG75">
        <f t="shared" si="5"/>
        <v>871.85328814858235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6.0191400000000002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850.4373470753726</v>
      </c>
      <c r="P76" s="36">
        <v>67.95</v>
      </c>
      <c r="Q76" s="36">
        <v>22.019999999999996</v>
      </c>
      <c r="R76" s="38">
        <v>0</v>
      </c>
      <c r="S76" s="38">
        <v>0</v>
      </c>
      <c r="T76" s="37">
        <f>SUMPRODUCT(LTA!J76:AN76,LTA!J$101:AN$101,LTA!J$104:AN$104)</f>
        <v>6.67</v>
      </c>
      <c r="U76" s="37">
        <f>SUMPRODUCT(LTA!J76:AN76,LTA!J$102:AN$102,LTA!J$104:AN$104)</f>
        <v>99.45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-175</v>
      </c>
      <c r="AC76">
        <f t="shared" si="3"/>
        <v>11.287080405702238</v>
      </c>
      <c r="AD76">
        <f t="shared" si="4"/>
        <v>866.44765930000904</v>
      </c>
      <c r="AE76">
        <f>'IDT-1'!C76</f>
        <v>0</v>
      </c>
      <c r="AF76" s="24"/>
      <c r="AG76">
        <f t="shared" si="5"/>
        <v>866.44765930000904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-57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6.0191400000000002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48.592249432896622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800.17850064126935</v>
      </c>
      <c r="P77" s="36">
        <v>67.95</v>
      </c>
      <c r="Q77" s="36">
        <v>22.019999999999996</v>
      </c>
      <c r="R77" s="38">
        <v>0</v>
      </c>
      <c r="S77" s="38">
        <v>0</v>
      </c>
      <c r="T77" s="37">
        <f>SUMPRODUCT(LTA!J77:AN77,LTA!J$101:AN$101,LTA!J$104:AN$104)</f>
        <v>10.29</v>
      </c>
      <c r="U77" s="37">
        <f>SUMPRODUCT(LTA!J77:AN77,LTA!J$102:AN$102,LTA!J$104:AN$104)</f>
        <v>99.45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-175</v>
      </c>
      <c r="AC77">
        <f t="shared" si="3"/>
        <v>10.666592837083765</v>
      </c>
      <c r="AD77">
        <f t="shared" si="4"/>
        <v>847.42930043452429</v>
      </c>
      <c r="AE77">
        <f>'IDT-1'!C77</f>
        <v>-5</v>
      </c>
      <c r="AF77" s="24"/>
      <c r="AG77">
        <f t="shared" si="5"/>
        <v>842.42930043452429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6.0191400000000002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48.592249432896622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791.49791779766394</v>
      </c>
      <c r="P78" s="36">
        <v>67.95</v>
      </c>
      <c r="Q78" s="36">
        <v>22.019999999999996</v>
      </c>
      <c r="R78" s="38">
        <v>0</v>
      </c>
      <c r="S78" s="38">
        <v>0</v>
      </c>
      <c r="T78" s="37">
        <f>SUMPRODUCT(LTA!J78:AN78,LTA!J$101:AN$101,LTA!J$104:AN$104)</f>
        <v>10.130000000000001</v>
      </c>
      <c r="U78" s="37">
        <f>SUMPRODUCT(LTA!J78:AN78,LTA!J$102:AN$102,LTA!J$104:AN$104)</f>
        <v>99.45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-175</v>
      </c>
      <c r="AC78">
        <f t="shared" si="3"/>
        <v>10.507620363948588</v>
      </c>
      <c r="AD78">
        <f t="shared" si="4"/>
        <v>848.74769006405393</v>
      </c>
      <c r="AE78">
        <f>'IDT-1'!C78</f>
        <v>-20</v>
      </c>
      <c r="AF78" s="24"/>
      <c r="AG78">
        <f t="shared" si="5"/>
        <v>828.74769006405393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6.0191400000000002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48.592249432896622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793.8438177520668</v>
      </c>
      <c r="P79" s="36">
        <v>67.95</v>
      </c>
      <c r="Q79" s="36">
        <v>22.019999999999996</v>
      </c>
      <c r="R79" s="38">
        <v>0</v>
      </c>
      <c r="S79" s="38">
        <v>0</v>
      </c>
      <c r="T79" s="37">
        <f>SUMPRODUCT(LTA!J79:AN79,LTA!J$101:AN$101,LTA!J$104:AN$104)</f>
        <v>9.8800000000000008</v>
      </c>
      <c r="U79" s="37">
        <f>SUMPRODUCT(LTA!J79:AN79,LTA!J$102:AN$102,LTA!J$104:AN$104)</f>
        <v>99.45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-175</v>
      </c>
      <c r="AC79">
        <f t="shared" si="3"/>
        <v>10.355802769067791</v>
      </c>
      <c r="AD79">
        <f t="shared" si="4"/>
        <v>870.99540761333776</v>
      </c>
      <c r="AE79">
        <f>'IDT-1'!C79</f>
        <v>-33.445999999999998</v>
      </c>
      <c r="AF79" s="24"/>
      <c r="AG79">
        <f t="shared" si="5"/>
        <v>837.54940761333773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6.0191400000000002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48.592249432896622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775.22188721674422</v>
      </c>
      <c r="P80" s="36">
        <v>67.95</v>
      </c>
      <c r="Q80" s="36">
        <v>22.019999999999996</v>
      </c>
      <c r="R80" s="38">
        <v>0</v>
      </c>
      <c r="S80" s="38">
        <v>0</v>
      </c>
      <c r="T80" s="37">
        <f>SUMPRODUCT(LTA!J80:AN80,LTA!J$101:AN$101,LTA!J$104:AN$104)</f>
        <v>9.6199999999999992</v>
      </c>
      <c r="U80" s="37">
        <f>SUMPRODUCT(LTA!J80:AN80,LTA!J$102:AN$102,LTA!J$104:AN$104)</f>
        <v>99.45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-175</v>
      </c>
      <c r="AC80">
        <f t="shared" si="3"/>
        <v>10.197194552571082</v>
      </c>
      <c r="AD80">
        <f t="shared" si="4"/>
        <v>852.27208529451173</v>
      </c>
      <c r="AE80">
        <f>'IDT-1'!C80</f>
        <v>-30</v>
      </c>
      <c r="AF80" s="24"/>
      <c r="AG80">
        <f t="shared" si="5"/>
        <v>822.27208529451173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6.0191400000000002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707.8095215014273</v>
      </c>
      <c r="P81" s="36">
        <v>67.95</v>
      </c>
      <c r="Q81" s="36">
        <v>22.019999999999996</v>
      </c>
      <c r="R81" s="38">
        <v>0</v>
      </c>
      <c r="S81" s="38">
        <v>0</v>
      </c>
      <c r="T81" s="37">
        <f>SUMPRODUCT(LTA!J81:AN81,LTA!J$101:AN$101,LTA!J$104:AN$104)</f>
        <v>9.42</v>
      </c>
      <c r="U81" s="37">
        <f>SUMPRODUCT(LTA!J81:AN81,LTA!J$102:AN$102,LTA!J$104:AN$104)</f>
        <v>99.45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-175</v>
      </c>
      <c r="AC81">
        <f t="shared" si="3"/>
        <v>9.6292506805624196</v>
      </c>
      <c r="AD81">
        <f t="shared" si="4"/>
        <v>785.22766345120351</v>
      </c>
      <c r="AE81">
        <f>'IDT-1'!C81</f>
        <v>0</v>
      </c>
      <c r="AF81" s="24"/>
      <c r="AG81">
        <f t="shared" si="5"/>
        <v>785.22766345120351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6.0191400000000002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684.23292163788437</v>
      </c>
      <c r="P82" s="36">
        <v>67.95</v>
      </c>
      <c r="Q82" s="36">
        <v>22.019999999999996</v>
      </c>
      <c r="R82" s="38">
        <v>0</v>
      </c>
      <c r="S82" s="38">
        <v>0</v>
      </c>
      <c r="T82" s="37">
        <f>SUMPRODUCT(LTA!J82:AN82,LTA!J$101:AN$101,LTA!J$104:AN$104)</f>
        <v>8.99</v>
      </c>
      <c r="U82" s="37">
        <f>SUMPRODUCT(LTA!J82:AN82,LTA!J$102:AN$102,LTA!J$104:AN$104)</f>
        <v>99.45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-175</v>
      </c>
      <c r="AC82">
        <f t="shared" si="3"/>
        <v>9.4275952417086604</v>
      </c>
      <c r="AD82">
        <f t="shared" si="4"/>
        <v>761.42271902651441</v>
      </c>
      <c r="AE82">
        <f>'IDT-1'!C82</f>
        <v>0</v>
      </c>
      <c r="AF82" s="24"/>
      <c r="AG82">
        <f t="shared" si="5"/>
        <v>761.42271902651441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6.0191400000000002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659.93047680242341</v>
      </c>
      <c r="P83" s="36">
        <v>67.95</v>
      </c>
      <c r="Q83" s="36">
        <v>9.6099999999999977</v>
      </c>
      <c r="R83" s="38">
        <v>0</v>
      </c>
      <c r="S83" s="38">
        <v>0</v>
      </c>
      <c r="T83" s="37">
        <f>SUMPRODUCT(LTA!J83:AN83,LTA!J$101:AN$101,LTA!J$104:AN$104)</f>
        <v>8.69</v>
      </c>
      <c r="U83" s="37">
        <f>SUMPRODUCT(LTA!J83:AN83,LTA!J$102:AN$102,LTA!J$104:AN$104)</f>
        <v>81.489999999999995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-75</v>
      </c>
      <c r="AC83">
        <f t="shared" si="3"/>
        <v>8.118710932601882</v>
      </c>
      <c r="AD83">
        <f t="shared" si="4"/>
        <v>807.75915850016031</v>
      </c>
      <c r="AE83">
        <f>'IDT-1'!C83</f>
        <v>-56</v>
      </c>
      <c r="AF83" s="24"/>
      <c r="AG83">
        <f t="shared" si="5"/>
        <v>751.75915850016031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6.0191400000000002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659.6510768024234</v>
      </c>
      <c r="P84" s="36">
        <v>67.95</v>
      </c>
      <c r="Q84" s="36">
        <v>9.6099999999999977</v>
      </c>
      <c r="R84" s="38">
        <v>0</v>
      </c>
      <c r="S84" s="38">
        <v>0</v>
      </c>
      <c r="T84" s="37">
        <f>SUMPRODUCT(LTA!J84:AN84,LTA!J$101:AN$101,LTA!J$104:AN$104)</f>
        <v>8.2200000000000006</v>
      </c>
      <c r="U84" s="37">
        <f>SUMPRODUCT(LTA!J84:AN84,LTA!J$102:AN$102,LTA!J$104:AN$104)</f>
        <v>67.069999999999993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-75</v>
      </c>
      <c r="AC84">
        <f t="shared" si="3"/>
        <v>7.9912879726018806</v>
      </c>
      <c r="AD84">
        <f t="shared" si="4"/>
        <v>792.71718146016019</v>
      </c>
      <c r="AE84">
        <f>'IDT-1'!C84</f>
        <v>-51</v>
      </c>
      <c r="AF84" s="24"/>
      <c r="AG84">
        <f t="shared" si="5"/>
        <v>741.71718146016019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6.0191400000000002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631.77903806162522</v>
      </c>
      <c r="P85" s="36">
        <v>67.95</v>
      </c>
      <c r="Q85" s="36">
        <v>9.6099999999999977</v>
      </c>
      <c r="R85" s="38">
        <v>0</v>
      </c>
      <c r="S85" s="38">
        <v>0</v>
      </c>
      <c r="T85" s="37">
        <f>SUMPRODUCT(LTA!J85:AN85,LTA!J$101:AN$101,LTA!J$104:AN$104)</f>
        <v>7.99</v>
      </c>
      <c r="U85" s="37">
        <f>SUMPRODUCT(LTA!J85:AN85,LTA!J$102:AN$102,LTA!J$104:AN$104)</f>
        <v>48.8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-75</v>
      </c>
      <c r="AC85">
        <f t="shared" si="3"/>
        <v>7.6017628471791756</v>
      </c>
      <c r="AD85">
        <f t="shared" si="4"/>
        <v>746.73466784478467</v>
      </c>
      <c r="AE85">
        <f>'IDT-1'!C85</f>
        <v>-14</v>
      </c>
      <c r="AF85" s="24"/>
      <c r="AG85">
        <f t="shared" si="5"/>
        <v>732.73466784478467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6.0191400000000002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629.03457439774104</v>
      </c>
      <c r="P86" s="36">
        <v>67.95</v>
      </c>
      <c r="Q86" s="36">
        <v>9.6099999999999977</v>
      </c>
      <c r="R86" s="38">
        <v>0</v>
      </c>
      <c r="S86" s="38">
        <v>0</v>
      </c>
      <c r="T86" s="37">
        <f>SUMPRODUCT(LTA!J86:AN86,LTA!J$101:AN$101,LTA!J$104:AN$104)</f>
        <v>7.84</v>
      </c>
      <c r="U86" s="37">
        <f>SUMPRODUCT(LTA!J86:AN86,LTA!J$102:AN$102,LTA!J$104:AN$104)</f>
        <v>48.8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-75</v>
      </c>
      <c r="AC86">
        <f t="shared" si="3"/>
        <v>7.5774493524025495</v>
      </c>
      <c r="AD86">
        <f t="shared" si="4"/>
        <v>743.86451767567712</v>
      </c>
      <c r="AE86">
        <f>'IDT-1'!C86</f>
        <v>-29</v>
      </c>
      <c r="AF86" s="24"/>
      <c r="AG86">
        <f t="shared" si="5"/>
        <v>714.86451767567712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6.0191400000000002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636.25815924750464</v>
      </c>
      <c r="P87" s="36">
        <v>32.681453348750331</v>
      </c>
      <c r="Q87" s="36">
        <v>9.61</v>
      </c>
      <c r="R87" s="38">
        <v>0</v>
      </c>
      <c r="S87" s="38">
        <v>0</v>
      </c>
      <c r="T87" s="37">
        <f>SUMPRODUCT(LTA!J87:AN87,LTA!J$101:AN$101,LTA!J$104:AN$104)</f>
        <v>7.59</v>
      </c>
      <c r="U87" s="37">
        <f>SUMPRODUCT(LTA!J87:AN87,LTA!J$102:AN$102,LTA!J$104:AN$104)</f>
        <v>48.8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-75</v>
      </c>
      <c r="AC87">
        <f t="shared" si="3"/>
        <v>7.3397716732700653</v>
      </c>
      <c r="AD87">
        <f t="shared" si="4"/>
        <v>715.8072335533235</v>
      </c>
      <c r="AE87">
        <f>'IDT-1'!C87</f>
        <v>-13</v>
      </c>
      <c r="AF87" s="24"/>
      <c r="AG87">
        <f t="shared" si="5"/>
        <v>702.8072335533235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6.0191400000000002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630.48519924750462</v>
      </c>
      <c r="P88" s="36">
        <v>32.681453348750331</v>
      </c>
      <c r="Q88" s="36">
        <v>9.61</v>
      </c>
      <c r="R88" s="38">
        <v>0</v>
      </c>
      <c r="S88" s="38">
        <v>0</v>
      </c>
      <c r="T88" s="37">
        <f>SUMPRODUCT(LTA!J88:AN88,LTA!J$101:AN$101,LTA!J$104:AN$104)</f>
        <v>7.48</v>
      </c>
      <c r="U88" s="37">
        <f>SUMPRODUCT(LTA!J88:AN88,LTA!J$102:AN$102,LTA!J$104:AN$104)</f>
        <v>48.8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-75</v>
      </c>
      <c r="AC88">
        <f t="shared" si="3"/>
        <v>7.2903548092700659</v>
      </c>
      <c r="AD88">
        <f t="shared" si="4"/>
        <v>709.9736904173235</v>
      </c>
      <c r="AE88">
        <f>'IDT-1'!C88</f>
        <v>-23</v>
      </c>
      <c r="AF88" s="24"/>
      <c r="AG88">
        <f t="shared" si="5"/>
        <v>686.9736904173235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6.0191400000000002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638.04386774373836</v>
      </c>
      <c r="P89" s="36">
        <v>32.681453348750331</v>
      </c>
      <c r="Q89" s="36">
        <v>9.61</v>
      </c>
      <c r="R89" s="38">
        <v>0</v>
      </c>
      <c r="S89" s="38">
        <v>0</v>
      </c>
      <c r="T89" s="37">
        <f>SUMPRODUCT(LTA!J89:AN89,LTA!J$101:AN$101,LTA!J$104:AN$104)</f>
        <v>7.38</v>
      </c>
      <c r="U89" s="37">
        <f>SUMPRODUCT(LTA!J89:AN89,LTA!J$102:AN$102,LTA!J$104:AN$104)</f>
        <v>48.8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-75</v>
      </c>
      <c r="AC89">
        <f t="shared" si="3"/>
        <v>7.3530076246384288</v>
      </c>
      <c r="AD89">
        <f t="shared" si="4"/>
        <v>717.36970609818889</v>
      </c>
      <c r="AE89">
        <f>'IDT-1'!C89</f>
        <v>-33</v>
      </c>
      <c r="AF89" s="24"/>
      <c r="AG89">
        <f t="shared" si="5"/>
        <v>684.36970609818889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6.0191400000000002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637.76346774373837</v>
      </c>
      <c r="P90" s="36">
        <v>32.681453348750331</v>
      </c>
      <c r="Q90" s="36">
        <v>9.61</v>
      </c>
      <c r="R90" s="38">
        <v>0</v>
      </c>
      <c r="S90" s="38">
        <v>0</v>
      </c>
      <c r="T90" s="37">
        <f>SUMPRODUCT(LTA!J90:AN90,LTA!J$101:AN$101,LTA!J$104:AN$104)</f>
        <v>7.22</v>
      </c>
      <c r="U90" s="37">
        <f>SUMPRODUCT(LTA!J90:AN90,LTA!J$102:AN$102,LTA!J$104:AN$104)</f>
        <v>48.8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-75</v>
      </c>
      <c r="AC90">
        <f t="shared" si="3"/>
        <v>7.3493082646384291</v>
      </c>
      <c r="AD90">
        <f t="shared" si="4"/>
        <v>716.93300545818886</v>
      </c>
      <c r="AE90">
        <f>'IDT-1'!C90</f>
        <v>-48</v>
      </c>
      <c r="AF90" s="24"/>
      <c r="AG90">
        <f t="shared" si="5"/>
        <v>668.93300545818886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6.0191400000000002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616.45994763922249</v>
      </c>
      <c r="P91" s="36">
        <v>32.681453348750331</v>
      </c>
      <c r="Q91" s="36">
        <v>9.61</v>
      </c>
      <c r="R91" s="38">
        <v>0</v>
      </c>
      <c r="S91" s="38">
        <v>0</v>
      </c>
      <c r="T91" s="37">
        <f>SUMPRODUCT(LTA!J91:AN91,LTA!J$101:AN$101,LTA!J$104:AN$104)</f>
        <v>7.12</v>
      </c>
      <c r="U91" s="37">
        <f>SUMPRODUCT(LTA!J91:AN91,LTA!J$102:AN$102,LTA!J$104:AN$104)</f>
        <v>48.8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-100.49</v>
      </c>
      <c r="AC91">
        <f t="shared" si="3"/>
        <v>7.3854485061679176</v>
      </c>
      <c r="AD91">
        <f t="shared" si="4"/>
        <v>670.00334511214351</v>
      </c>
      <c r="AE91">
        <f>'IDT-1'!C91</f>
        <v>-14</v>
      </c>
      <c r="AF91" s="24"/>
      <c r="AG91">
        <f t="shared" si="5"/>
        <v>656.00334511214351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6.0191400000000002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614.51728803922254</v>
      </c>
      <c r="P92" s="36">
        <v>32.681453348750331</v>
      </c>
      <c r="Q92" s="36">
        <v>9.61</v>
      </c>
      <c r="R92" s="38">
        <v>0</v>
      </c>
      <c r="S92" s="38">
        <v>0</v>
      </c>
      <c r="T92" s="37">
        <f>SUMPRODUCT(LTA!J92:AN92,LTA!J$101:AN$101,LTA!J$104:AN$104)</f>
        <v>7.03</v>
      </c>
      <c r="U92" s="37">
        <f>SUMPRODUCT(LTA!J92:AN92,LTA!J$102:AN$102,LTA!J$104:AN$104)</f>
        <v>48.8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-100.49</v>
      </c>
      <c r="AC92">
        <f t="shared" si="3"/>
        <v>7.3683741655279178</v>
      </c>
      <c r="AD92">
        <f t="shared" si="4"/>
        <v>667.98775985278348</v>
      </c>
      <c r="AE92">
        <f>'IDT-1'!C92</f>
        <v>-19</v>
      </c>
      <c r="AF92" s="24"/>
      <c r="AG92">
        <f t="shared" si="5"/>
        <v>648.98775985278348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6.0191400000000002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614.51728803922254</v>
      </c>
      <c r="P93" s="36">
        <v>32.681453348750331</v>
      </c>
      <c r="Q93" s="36">
        <v>9.61</v>
      </c>
      <c r="R93" s="38">
        <v>0</v>
      </c>
      <c r="S93" s="38">
        <v>0</v>
      </c>
      <c r="T93" s="37">
        <f>SUMPRODUCT(LTA!J93:AN93,LTA!J$101:AN$101,LTA!J$104:AN$104)</f>
        <v>6.85</v>
      </c>
      <c r="U93" s="37">
        <f>SUMPRODUCT(LTA!J93:AN93,LTA!J$102:AN$102,LTA!J$104:AN$104)</f>
        <v>48.8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-34</v>
      </c>
      <c r="AA93" s="75">
        <f>STOA!I93</f>
        <v>0</v>
      </c>
      <c r="AB93" s="75">
        <f>-STOA!O93</f>
        <v>-100.49</v>
      </c>
      <c r="AC93">
        <f t="shared" si="3"/>
        <v>7.6548815281741467</v>
      </c>
      <c r="AD93">
        <f t="shared" si="4"/>
        <v>633.52125249013727</v>
      </c>
      <c r="AE93">
        <f>'IDT-1'!C93</f>
        <v>0</v>
      </c>
      <c r="AF93" s="24"/>
      <c r="AG93">
        <f t="shared" si="5"/>
        <v>633.52125249013727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6.0191400000000002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614.51700383560694</v>
      </c>
      <c r="P94" s="36">
        <v>32.681453348750331</v>
      </c>
      <c r="Q94" s="36">
        <v>9.61</v>
      </c>
      <c r="R94" s="38">
        <v>0</v>
      </c>
      <c r="S94" s="38">
        <v>0</v>
      </c>
      <c r="T94" s="37">
        <f>SUMPRODUCT(LTA!J94:AN94,LTA!J$101:AN$101,LTA!J$104:AN$104)</f>
        <v>6.78</v>
      </c>
      <c r="U94" s="37">
        <f>SUMPRODUCT(LTA!J94:AN94,LTA!J$102:AN$102,LTA!J$104:AN$104)</f>
        <v>48.8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-49</v>
      </c>
      <c r="AA94" s="75">
        <f>STOA!I94</f>
        <v>0</v>
      </c>
      <c r="AB94" s="75">
        <f>-STOA!O94</f>
        <v>-100.49</v>
      </c>
      <c r="AC94">
        <f t="shared" si="3"/>
        <v>7.7813585067371118</v>
      </c>
      <c r="AD94">
        <f t="shared" si="4"/>
        <v>618.32449130795874</v>
      </c>
      <c r="AE94">
        <f>'IDT-1'!C94</f>
        <v>0</v>
      </c>
      <c r="AF94" s="24"/>
      <c r="AG94">
        <f t="shared" si="5"/>
        <v>618.32449130795874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6.0191400000000002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611.47690401745001</v>
      </c>
      <c r="P95" s="36">
        <v>32.681453348750331</v>
      </c>
      <c r="Q95" s="36">
        <v>9.61</v>
      </c>
      <c r="R95" s="38">
        <v>0</v>
      </c>
      <c r="S95" s="38">
        <v>0</v>
      </c>
      <c r="T95" s="37">
        <f>SUMPRODUCT(LTA!J95:AN95,LTA!J$101:AN$101,LTA!J$104:AN$104)</f>
        <v>6.67</v>
      </c>
      <c r="U95" s="37">
        <f>SUMPRODUCT(LTA!J95:AN95,LTA!J$102:AN$102,LTA!J$104:AN$104)</f>
        <v>48.8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-59</v>
      </c>
      <c r="AA95" s="75">
        <f>STOA!I95</f>
        <v>0</v>
      </c>
      <c r="AB95" s="75">
        <f>-STOA!O95</f>
        <v>-100.49</v>
      </c>
      <c r="AC95">
        <f t="shared" si="3"/>
        <v>7.8396092455134836</v>
      </c>
      <c r="AD95">
        <f>SUM(B95:AB95,AI95:AT95)-AC95</f>
        <v>605.11614075102545</v>
      </c>
      <c r="AE95">
        <f>'IDT-1'!C95</f>
        <v>0</v>
      </c>
      <c r="AF95" s="24"/>
      <c r="AG95">
        <f t="shared" si="5"/>
        <v>605.11614075102545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6.0191400000000002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611.47840057301983</v>
      </c>
      <c r="P96" s="36">
        <v>32.681453348750331</v>
      </c>
      <c r="Q96" s="36">
        <v>9.61</v>
      </c>
      <c r="R96" s="38">
        <v>0</v>
      </c>
      <c r="S96" s="38">
        <v>0</v>
      </c>
      <c r="T96" s="37">
        <f>SUMPRODUCT(LTA!J96:AN96,LTA!J$101:AN$101,LTA!J$104:AN$104)</f>
        <v>6.67</v>
      </c>
      <c r="U96" s="37">
        <f>SUMPRODUCT(LTA!J96:AN96,LTA!J$102:AN$102,LTA!J$104:AN$104)</f>
        <v>48.8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-74</v>
      </c>
      <c r="AA96" s="75">
        <f>STOA!I96</f>
        <v>0</v>
      </c>
      <c r="AB96" s="75">
        <f>-STOA!O96</f>
        <v>-100.49</v>
      </c>
      <c r="AC96">
        <f t="shared" si="3"/>
        <v>7.9666891824536066</v>
      </c>
      <c r="AD96">
        <f t="shared" si="4"/>
        <v>589.99055736965511</v>
      </c>
      <c r="AE96">
        <f>'IDT-1'!C96</f>
        <v>0</v>
      </c>
      <c r="AF96" s="24"/>
      <c r="AG96">
        <f t="shared" si="5"/>
        <v>589.99055736965511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6.0191400000000002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613.15927765403433</v>
      </c>
      <c r="P97" s="36">
        <v>32.68</v>
      </c>
      <c r="Q97" s="36">
        <v>9.61</v>
      </c>
      <c r="R97" s="38">
        <v>0</v>
      </c>
      <c r="S97" s="38">
        <v>0</v>
      </c>
      <c r="T97" s="37">
        <f>SUMPRODUCT(LTA!J97:AN97,LTA!J$101:AN$101,LTA!J$104:AN$104)</f>
        <v>6.67</v>
      </c>
      <c r="U97" s="37">
        <f>SUMPRODUCT(LTA!J97:AN97,LTA!J$102:AN$102,LTA!J$104:AN$104)</f>
        <v>48.8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-89</v>
      </c>
      <c r="AA97" s="75">
        <f>STOA!I97</f>
        <v>0</v>
      </c>
      <c r="AB97" s="75">
        <f>-STOA!O97</f>
        <v>-100.49</v>
      </c>
      <c r="AC97">
        <f t="shared" si="3"/>
        <v>8.1078637076779607</v>
      </c>
      <c r="AD97">
        <f t="shared" si="4"/>
        <v>576.52880657669482</v>
      </c>
      <c r="AE97">
        <f>'IDT-1'!C97</f>
        <v>0</v>
      </c>
      <c r="AF97" s="24"/>
      <c r="AG97">
        <f t="shared" si="5"/>
        <v>576.52880657669482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6.0191400000000002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614.18465360347932</v>
      </c>
      <c r="P98" s="36">
        <v>32.68</v>
      </c>
      <c r="Q98" s="36">
        <v>9.61</v>
      </c>
      <c r="R98" s="38">
        <v>0</v>
      </c>
      <c r="S98" s="38">
        <v>0</v>
      </c>
      <c r="T98" s="37">
        <f>SUMPRODUCT(LTA!J98:AN98,LTA!J$101:AN$101,LTA!J$104:AN$104)</f>
        <v>6.67</v>
      </c>
      <c r="U98" s="37">
        <f>SUMPRODUCT(LTA!J98:AN98,LTA!J$102:AN$102,LTA!J$104:AN$104)</f>
        <v>48.8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-104</v>
      </c>
      <c r="AA98" s="75">
        <f>STOA!I98</f>
        <v>0</v>
      </c>
      <c r="AB98" s="75">
        <f>-STOA!O98</f>
        <v>-100.49</v>
      </c>
      <c r="AC98">
        <f t="shared" si="3"/>
        <v>8.2435442315266343</v>
      </c>
      <c r="AD98">
        <f t="shared" si="4"/>
        <v>562.41850200229123</v>
      </c>
      <c r="AE98">
        <f>'IDT-1'!C98</f>
        <v>0</v>
      </c>
      <c r="AF98" s="24"/>
      <c r="AG98">
        <f t="shared" si="5"/>
        <v>562.41850200229123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0.14403941999999986</v>
      </c>
      <c r="E99">
        <f t="shared" si="6"/>
        <v>0.19688746059012058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1.1408948083477966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15.926208412097139</v>
      </c>
      <c r="P99" s="36">
        <f t="shared" si="6"/>
        <v>1.2279211767321883</v>
      </c>
      <c r="Q99" s="36">
        <f t="shared" si="6"/>
        <v>0.29268999999999962</v>
      </c>
      <c r="R99" s="38">
        <f t="shared" si="6"/>
        <v>0.22043066379840195</v>
      </c>
      <c r="S99" s="38">
        <f t="shared" si="6"/>
        <v>0</v>
      </c>
      <c r="T99" s="37">
        <f t="shared" si="6"/>
        <v>1.7272199999999998</v>
      </c>
      <c r="U99" s="37">
        <f t="shared" si="6"/>
        <v>1.6571825000000011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-1.2511949999999998</v>
      </c>
      <c r="AA99" s="75">
        <f t="shared" si="6"/>
        <v>0</v>
      </c>
      <c r="AB99" s="75">
        <f t="shared" si="6"/>
        <v>-3.253919999999999</v>
      </c>
      <c r="AC99">
        <f t="shared" si="6"/>
        <v>0.22842440965606556</v>
      </c>
      <c r="AD99">
        <f t="shared" si="6"/>
        <v>17.698645031909589</v>
      </c>
      <c r="AE99">
        <f t="shared" si="6"/>
        <v>-0.20853524999999998</v>
      </c>
      <c r="AG99">
        <f t="shared" si="6"/>
        <v>17.490109781909588</v>
      </c>
      <c r="AI99">
        <f t="shared" si="6"/>
        <v>0</v>
      </c>
      <c r="AJ99">
        <f t="shared" si="6"/>
        <v>0</v>
      </c>
      <c r="AK99">
        <f t="shared" si="6"/>
        <v>7.2100000000000003E-3</v>
      </c>
      <c r="AL99">
        <f t="shared" si="6"/>
        <v>-0.1085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45270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7.7030400000000006</v>
      </c>
      <c r="E3">
        <f>GT_NG!T3</f>
        <v>11.185758513931889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44.04133327160779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307.91068327513744</v>
      </c>
      <c r="P3" s="36">
        <v>19.23</v>
      </c>
      <c r="Q3" s="36">
        <v>7.6899999999999995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228.66999999999996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-6</v>
      </c>
      <c r="AA3" s="75">
        <f>STOA!J3</f>
        <v>2.2000000000000002</v>
      </c>
      <c r="AB3" s="75">
        <f>-STOA!P3</f>
        <v>0</v>
      </c>
      <c r="AC3">
        <f>SUMIF(B3:AB3,"&gt;0")*$AC$2-SUMIF(B3:AB3,"&lt;0")*($AC$2/(1-$AC$2))+SUMIF(AI3:AR3,"&gt;0")*$AC$2-SUMIF(AI3:AR3,"&lt;0")*($AC$2/(1-$AC$2))</f>
        <v>5.5007489473568043</v>
      </c>
      <c r="AD3">
        <f>SUM(B3:AB3,AI3:AT3)-AC3</f>
        <v>597.13006611332037</v>
      </c>
      <c r="AE3">
        <f>'IDT-1'!F3</f>
        <v>0</v>
      </c>
      <c r="AF3" s="24"/>
      <c r="AG3">
        <f>SUM(AD3:AF3)</f>
        <v>597.13006611332037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7.7030400000000006</v>
      </c>
      <c r="E4">
        <f>GT_NG!T4</f>
        <v>11.185758513931889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44.04133327160779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307.52709689114346</v>
      </c>
      <c r="P4" s="36">
        <v>19.23</v>
      </c>
      <c r="Q4" s="36">
        <v>7.6899999999999995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228.66999999999996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-22</v>
      </c>
      <c r="AA4" s="75">
        <f>STOA!J4</f>
        <v>2.2000000000000002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5.633065345329479</v>
      </c>
      <c r="AD4">
        <f t="shared" ref="AD4:AD67" si="1">SUM(B4:AB4,AI4:AT4)-AC4</f>
        <v>580.61416333135367</v>
      </c>
      <c r="AE4">
        <f>'IDT-1'!F4</f>
        <v>0</v>
      </c>
      <c r="AF4" s="24"/>
      <c r="AG4">
        <f t="shared" ref="AG4:AG67" si="2">SUM(AD4:AF4)</f>
        <v>580.61416333135367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7.7030400000000006</v>
      </c>
      <c r="E5">
        <f>GT_NG!T5</f>
        <v>11.021671826625386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44.04133327160779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292.08353689114347</v>
      </c>
      <c r="P5" s="36">
        <v>19.23</v>
      </c>
      <c r="Q5" s="36">
        <v>7.6899999999999995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228.66999999999996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-11</v>
      </c>
      <c r="AA5" s="75">
        <f>STOA!J5</f>
        <v>2.2000000000000002</v>
      </c>
      <c r="AB5" s="75">
        <f>-STOA!P5</f>
        <v>0</v>
      </c>
      <c r="AC5">
        <f t="shared" si="0"/>
        <v>5.5019611131561046</v>
      </c>
      <c r="AD5">
        <f t="shared" si="1"/>
        <v>565.13762087622058</v>
      </c>
      <c r="AE5">
        <f>'IDT-1'!F5</f>
        <v>0</v>
      </c>
      <c r="AF5" s="24"/>
      <c r="AG5">
        <f t="shared" si="2"/>
        <v>565.13762087622058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-31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7.7030400000000006</v>
      </c>
      <c r="E6">
        <f>GT_NG!T6</f>
        <v>11.021671826625386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44.04133327160779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292.08295977974387</v>
      </c>
      <c r="P6" s="36">
        <v>19.23</v>
      </c>
      <c r="Q6" s="36">
        <v>7.6899999999999995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228.66999999999996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-21</v>
      </c>
      <c r="AA6" s="75">
        <f>STOA!J6</f>
        <v>2.2000000000000002</v>
      </c>
      <c r="AB6" s="75">
        <f>-STOA!P6</f>
        <v>0</v>
      </c>
      <c r="AC6">
        <f t="shared" si="0"/>
        <v>5.5781966849443494</v>
      </c>
      <c r="AD6">
        <f t="shared" si="1"/>
        <v>556.0608081930327</v>
      </c>
      <c r="AE6">
        <f>'IDT-1'!F6</f>
        <v>0</v>
      </c>
      <c r="AF6" s="24"/>
      <c r="AG6">
        <f t="shared" si="2"/>
        <v>556.0608081930327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7.7030400000000006</v>
      </c>
      <c r="E7">
        <f>GT_NG!T7</f>
        <v>11.021671826625386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292.08295977974387</v>
      </c>
      <c r="P7" s="36">
        <v>19.23</v>
      </c>
      <c r="Q7" s="36">
        <v>7.6899999999999995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228.66999999999996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-33</v>
      </c>
      <c r="AA7" s="75">
        <f>STOA!J7</f>
        <v>2.2000000000000002</v>
      </c>
      <c r="AB7" s="75">
        <f>-STOA!P7</f>
        <v>0</v>
      </c>
      <c r="AC7">
        <f t="shared" si="0"/>
        <v>5.8030902087712075</v>
      </c>
      <c r="AD7">
        <f t="shared" si="1"/>
        <v>558.50729932732361</v>
      </c>
      <c r="AE7">
        <f>'IDT-1'!F7</f>
        <v>0</v>
      </c>
      <c r="AF7" s="24"/>
      <c r="AG7">
        <f t="shared" si="2"/>
        <v>558.50729932732361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7.7030400000000006</v>
      </c>
      <c r="E8">
        <f>GT_NG!T8</f>
        <v>11.021671826625386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292.08295977974387</v>
      </c>
      <c r="P8" s="36">
        <v>19.23</v>
      </c>
      <c r="Q8" s="36">
        <v>7.6899999999999995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228.66999999999996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-42</v>
      </c>
      <c r="AA8" s="75">
        <f>STOA!J8</f>
        <v>2.2000000000000002</v>
      </c>
      <c r="AB8" s="75">
        <f>-STOA!P8</f>
        <v>0</v>
      </c>
      <c r="AC8">
        <f t="shared" si="0"/>
        <v>5.8793306282952091</v>
      </c>
      <c r="AD8">
        <f t="shared" si="1"/>
        <v>549.43105890779964</v>
      </c>
      <c r="AE8">
        <f>'IDT-1'!F8</f>
        <v>0</v>
      </c>
      <c r="AF8" s="24"/>
      <c r="AG8">
        <f t="shared" si="2"/>
        <v>549.43105890779964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7.7030400000000006</v>
      </c>
      <c r="E9">
        <f>GT_NG!T9</f>
        <v>11.021671826625386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286.55277977974384</v>
      </c>
      <c r="P9" s="36">
        <v>19.23</v>
      </c>
      <c r="Q9" s="36">
        <v>7.6899999999999995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228.66999999999996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-42</v>
      </c>
      <c r="AA9" s="75">
        <f>STOA!J9</f>
        <v>2.2000000000000002</v>
      </c>
      <c r="AB9" s="75">
        <f>-STOA!P9</f>
        <v>0</v>
      </c>
      <c r="AC9">
        <f t="shared" si="0"/>
        <v>5.7651078544960956</v>
      </c>
      <c r="AD9">
        <f t="shared" si="1"/>
        <v>552.01510168159859</v>
      </c>
      <c r="AE9">
        <f>'IDT-1'!F9</f>
        <v>0</v>
      </c>
      <c r="AF9" s="24"/>
      <c r="AG9">
        <f t="shared" si="2"/>
        <v>552.01510168159859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-22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7.7030400000000006</v>
      </c>
      <c r="E10">
        <f>GT_NG!T10</f>
        <v>11.021671826625386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286.55304976434428</v>
      </c>
      <c r="P10" s="36">
        <v>19.23</v>
      </c>
      <c r="Q10" s="36">
        <v>7.6899999999999995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228.66999999999996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-52</v>
      </c>
      <c r="AA10" s="75">
        <f>STOA!J10</f>
        <v>2.2000000000000002</v>
      </c>
      <c r="AB10" s="75">
        <f>-STOA!P10</f>
        <v>0</v>
      </c>
      <c r="AC10">
        <f t="shared" si="0"/>
        <v>5.8413505418907405</v>
      </c>
      <c r="AD10">
        <f t="shared" si="1"/>
        <v>542.93912897880443</v>
      </c>
      <c r="AE10">
        <f>'IDT-1'!F10</f>
        <v>0</v>
      </c>
      <c r="AF10" s="24"/>
      <c r="AG10">
        <f t="shared" si="2"/>
        <v>542.93912897880443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-21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7.7030400000000006</v>
      </c>
      <c r="E11">
        <f>GT_NG!T11</f>
        <v>11.021671826625386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286.55410079137113</v>
      </c>
      <c r="P11" s="36">
        <v>19.23</v>
      </c>
      <c r="Q11" s="36">
        <v>7.6899999999999995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228.66999999999996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-64</v>
      </c>
      <c r="AA11" s="75">
        <f>STOA!J11</f>
        <v>2.2000000000000002</v>
      </c>
      <c r="AB11" s="75">
        <f>-STOA!P11</f>
        <v>0</v>
      </c>
      <c r="AC11">
        <f t="shared" si="0"/>
        <v>6.0277248404653259</v>
      </c>
      <c r="AD11">
        <f t="shared" si="1"/>
        <v>520.75380570725667</v>
      </c>
      <c r="AE11">
        <f>'IDT-1'!F11</f>
        <v>0</v>
      </c>
      <c r="AF11" s="24"/>
      <c r="AG11">
        <f t="shared" si="2"/>
        <v>520.75380570725667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-31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7.7030400000000006</v>
      </c>
      <c r="E12">
        <f>GT_NG!T12</f>
        <v>11.021671826625386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286.56061512939777</v>
      </c>
      <c r="P12" s="36">
        <v>19.23</v>
      </c>
      <c r="Q12" s="36">
        <v>7.6899999999999995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228.66999999999996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-69</v>
      </c>
      <c r="AA12" s="75">
        <f>STOA!J12</f>
        <v>2.2000000000000002</v>
      </c>
      <c r="AB12" s="75">
        <f>-STOA!P12</f>
        <v>0</v>
      </c>
      <c r="AC12">
        <f t="shared" si="0"/>
        <v>6.0701353495291945</v>
      </c>
      <c r="AD12">
        <f t="shared" si="1"/>
        <v>515.71790953621939</v>
      </c>
      <c r="AE12">
        <f>'IDT-1'!F12</f>
        <v>0</v>
      </c>
      <c r="AF12" s="24"/>
      <c r="AG12">
        <f t="shared" si="2"/>
        <v>515.71790953621939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-31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7.7030400000000006</v>
      </c>
      <c r="E13">
        <f>GT_NG!T13</f>
        <v>11.021671826625386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286.56061512939777</v>
      </c>
      <c r="P13" s="36">
        <v>19.23</v>
      </c>
      <c r="Q13" s="36">
        <v>7.6899999999999995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228.66999999999996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-73</v>
      </c>
      <c r="AA13" s="75">
        <f>STOA!J13</f>
        <v>2.2000000000000002</v>
      </c>
      <c r="AB13" s="75">
        <f>-STOA!P13</f>
        <v>0</v>
      </c>
      <c r="AC13">
        <f t="shared" si="0"/>
        <v>6.1124911381536409</v>
      </c>
      <c r="AD13">
        <f t="shared" si="1"/>
        <v>510.67555374759496</v>
      </c>
      <c r="AE13">
        <f>'IDT-1'!F13</f>
        <v>0</v>
      </c>
      <c r="AF13" s="24"/>
      <c r="AG13">
        <f t="shared" si="2"/>
        <v>510.67555374759496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-32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7.7030400000000006</v>
      </c>
      <c r="E14">
        <f>GT_NG!T14</f>
        <v>11.021671826625386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286.56061512939777</v>
      </c>
      <c r="P14" s="36">
        <v>19.23</v>
      </c>
      <c r="Q14" s="36">
        <v>7.6899999999999995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228.66999999999996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-77</v>
      </c>
      <c r="AA14" s="75">
        <f>STOA!J14</f>
        <v>2.2000000000000002</v>
      </c>
      <c r="AB14" s="75">
        <f>-STOA!P14</f>
        <v>0</v>
      </c>
      <c r="AC14">
        <f t="shared" si="0"/>
        <v>6.1379046113283078</v>
      </c>
      <c r="AD14">
        <f t="shared" si="1"/>
        <v>507.65014027442032</v>
      </c>
      <c r="AE14">
        <f>'IDT-1'!F14</f>
        <v>0</v>
      </c>
      <c r="AF14" s="24"/>
      <c r="AG14">
        <f t="shared" si="2"/>
        <v>507.65014027442032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-31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7.7030400000000006</v>
      </c>
      <c r="E15">
        <f>GT_NG!T15</f>
        <v>11.021671826625386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288.40784000666457</v>
      </c>
      <c r="P15" s="36">
        <v>19.23</v>
      </c>
      <c r="Q15" s="36">
        <v>7.6899999999999995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228.59999999999997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-82</v>
      </c>
      <c r="AA15" s="75">
        <f>STOA!J15</f>
        <v>2.2999999999999998</v>
      </c>
      <c r="AB15" s="75">
        <f>-STOA!P15</f>
        <v>0</v>
      </c>
      <c r="AC15">
        <f t="shared" si="0"/>
        <v>6.1706156157471277</v>
      </c>
      <c r="AD15">
        <f t="shared" si="1"/>
        <v>507.49465414726831</v>
      </c>
      <c r="AE15">
        <f>'IDT-1'!F15</f>
        <v>0</v>
      </c>
      <c r="AF15" s="24"/>
      <c r="AG15">
        <f t="shared" si="2"/>
        <v>507.49465414726831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-28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7.7030400000000006</v>
      </c>
      <c r="E16">
        <f>GT_NG!T16</f>
        <v>11.021671826625386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288.40132566863792</v>
      </c>
      <c r="P16" s="36">
        <v>19.23</v>
      </c>
      <c r="Q16" s="36">
        <v>7.6899999999999995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228.59999999999997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-84</v>
      </c>
      <c r="AA16" s="75">
        <f>STOA!J16</f>
        <v>2.2999999999999998</v>
      </c>
      <c r="AB16" s="75">
        <f>-STOA!P16</f>
        <v>0</v>
      </c>
      <c r="AC16">
        <f t="shared" si="0"/>
        <v>6.204445526207258</v>
      </c>
      <c r="AD16">
        <f t="shared" si="1"/>
        <v>503.45430989878145</v>
      </c>
      <c r="AE16">
        <f>'IDT-1'!F16</f>
        <v>0</v>
      </c>
      <c r="AF16" s="24"/>
      <c r="AG16">
        <f t="shared" si="2"/>
        <v>503.45430989878145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7.7030400000000006</v>
      </c>
      <c r="E17">
        <f>GT_NG!T17</f>
        <v>11.021671826625386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291.12382566863795</v>
      </c>
      <c r="P17" s="36">
        <v>19.23</v>
      </c>
      <c r="Q17" s="36">
        <v>7.6899999999999995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227.76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-88</v>
      </c>
      <c r="AA17" s="75">
        <f>STOA!J17</f>
        <v>2.2999999999999998</v>
      </c>
      <c r="AB17" s="75">
        <f>-STOA!P17</f>
        <v>0</v>
      </c>
      <c r="AC17">
        <f t="shared" si="0"/>
        <v>6.2117873684823692</v>
      </c>
      <c r="AD17">
        <f t="shared" si="1"/>
        <v>506.32946805650641</v>
      </c>
      <c r="AE17">
        <f>'IDT-1'!F17</f>
        <v>0</v>
      </c>
      <c r="AF17" s="24"/>
      <c r="AG17">
        <f t="shared" si="2"/>
        <v>506.32946805650641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7.7030400000000006</v>
      </c>
      <c r="E18">
        <f>GT_NG!T18</f>
        <v>11.021671826625386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291.12382566863795</v>
      </c>
      <c r="P18" s="36">
        <v>19.23</v>
      </c>
      <c r="Q18" s="36">
        <v>7.6899999999999995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227.76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-86</v>
      </c>
      <c r="AA18" s="75">
        <f>STOA!J18</f>
        <v>2.2999999999999998</v>
      </c>
      <c r="AB18" s="75">
        <f>-STOA!P18</f>
        <v>0</v>
      </c>
      <c r="AC18">
        <f t="shared" si="0"/>
        <v>6.2033162107574809</v>
      </c>
      <c r="AD18">
        <f t="shared" si="1"/>
        <v>507.33793921423131</v>
      </c>
      <c r="AE18">
        <f>'IDT-1'!F18</f>
        <v>0</v>
      </c>
      <c r="AF18" s="24"/>
      <c r="AG18">
        <f t="shared" si="2"/>
        <v>507.33793921423131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-26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7.7030400000000006</v>
      </c>
      <c r="E19">
        <f>GT_NG!T19</f>
        <v>11.021671826625386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294.05560939011303</v>
      </c>
      <c r="P19" s="36">
        <v>19.23</v>
      </c>
      <c r="Q19" s="36">
        <v>7.6899999999999995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227.71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-89</v>
      </c>
      <c r="AA19" s="75">
        <f>STOA!J19</f>
        <v>2.2999999999999998</v>
      </c>
      <c r="AB19" s="75">
        <f>-STOA!P19</f>
        <v>0</v>
      </c>
      <c r="AC19">
        <f t="shared" si="0"/>
        <v>6.2359943517427618</v>
      </c>
      <c r="AD19">
        <f t="shared" si="1"/>
        <v>509.18704479472115</v>
      </c>
      <c r="AE19">
        <f>'IDT-1'!F19</f>
        <v>0</v>
      </c>
      <c r="AF19" s="24"/>
      <c r="AG19">
        <f t="shared" si="2"/>
        <v>509.18704479472115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-24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7.7030400000000006</v>
      </c>
      <c r="E20">
        <f>GT_NG!T20</f>
        <v>11.021671826625386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299.10073939011301</v>
      </c>
      <c r="P20" s="36">
        <v>19.23</v>
      </c>
      <c r="Q20" s="36">
        <v>7.6899999999999995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227.71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-88</v>
      </c>
      <c r="AA20" s="75">
        <f>STOA!J20</f>
        <v>2.2999999999999998</v>
      </c>
      <c r="AB20" s="75">
        <f>-STOA!P20</f>
        <v>0</v>
      </c>
      <c r="AC20">
        <f t="shared" si="0"/>
        <v>6.2699022860178717</v>
      </c>
      <c r="AD20">
        <f t="shared" si="1"/>
        <v>515.19826686044598</v>
      </c>
      <c r="AE20">
        <f>'IDT-1'!F20</f>
        <v>0</v>
      </c>
      <c r="AF20" s="24"/>
      <c r="AG20">
        <f t="shared" si="2"/>
        <v>515.19826686044598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-24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7.7030400000000006</v>
      </c>
      <c r="E21">
        <f>GT_NG!T21</f>
        <v>11.021671826625386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298.77459889653954</v>
      </c>
      <c r="P21" s="36">
        <v>19.23</v>
      </c>
      <c r="Q21" s="36">
        <v>7.6899999999999995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227.71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-85</v>
      </c>
      <c r="AA21" s="75">
        <f>STOA!J21</f>
        <v>2.2999999999999998</v>
      </c>
      <c r="AB21" s="75">
        <f>-STOA!P21</f>
        <v>0</v>
      </c>
      <c r="AC21">
        <f t="shared" si="0"/>
        <v>6.1993934440727427</v>
      </c>
      <c r="AD21">
        <f t="shared" si="1"/>
        <v>522.94263520881771</v>
      </c>
      <c r="AE21">
        <f>'IDT-1'!F21</f>
        <v>0</v>
      </c>
      <c r="AF21" s="24"/>
      <c r="AG21">
        <f t="shared" si="2"/>
        <v>522.94263520881771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-19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7.7030400000000006</v>
      </c>
      <c r="E22">
        <f>GT_NG!T22</f>
        <v>11.021671826625386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299.09999548988532</v>
      </c>
      <c r="P22" s="36">
        <v>19.23</v>
      </c>
      <c r="Q22" s="36">
        <v>7.6899999999999995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227.71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-70</v>
      </c>
      <c r="AA22" s="75">
        <f>STOA!J22</f>
        <v>2.2999999999999998</v>
      </c>
      <c r="AB22" s="75">
        <f>-STOA!P22</f>
        <v>0</v>
      </c>
      <c r="AC22">
        <f t="shared" si="0"/>
        <v>6.083530567308399</v>
      </c>
      <c r="AD22">
        <f t="shared" si="1"/>
        <v>537.38389467892785</v>
      </c>
      <c r="AE22">
        <f>'IDT-1'!F22</f>
        <v>0</v>
      </c>
      <c r="AF22" s="24"/>
      <c r="AG22">
        <f t="shared" si="2"/>
        <v>537.38389467892785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7.7030400000000006</v>
      </c>
      <c r="E23">
        <f>GT_NG!T23</f>
        <v>11.021671826625386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298.14385047255882</v>
      </c>
      <c r="P23" s="36">
        <v>19.23</v>
      </c>
      <c r="Q23" s="36">
        <v>7.6899999999999995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223.48000000000005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-55</v>
      </c>
      <c r="AA23" s="75">
        <f>STOA!J23</f>
        <v>2.2000000000000002</v>
      </c>
      <c r="AB23" s="75">
        <f>-STOA!P23</f>
        <v>0</v>
      </c>
      <c r="AC23">
        <f t="shared" si="0"/>
        <v>5.8273480060406317</v>
      </c>
      <c r="AD23">
        <f t="shared" si="1"/>
        <v>557.35393222286916</v>
      </c>
      <c r="AE23">
        <f>'IDT-1'!F23</f>
        <v>0</v>
      </c>
      <c r="AF23" s="24"/>
      <c r="AG23">
        <f t="shared" si="2"/>
        <v>557.35393222286916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7.7030400000000006</v>
      </c>
      <c r="E24">
        <f>GT_NG!T24</f>
        <v>11.021671826625386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302.07102177492533</v>
      </c>
      <c r="P24" s="36">
        <v>19.23</v>
      </c>
      <c r="Q24" s="36">
        <v>7.69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223.48000000000005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-39</v>
      </c>
      <c r="AA24" s="75">
        <f>STOA!J24</f>
        <v>2.2000000000000002</v>
      </c>
      <c r="AB24" s="75">
        <f>-STOA!P24</f>
        <v>0</v>
      </c>
      <c r="AC24">
        <f t="shared" si="0"/>
        <v>5.7332688791071735</v>
      </c>
      <c r="AD24">
        <f t="shared" si="1"/>
        <v>576.37518265216909</v>
      </c>
      <c r="AE24">
        <f>'IDT-1'!F24</f>
        <v>0</v>
      </c>
      <c r="AF24" s="24"/>
      <c r="AG24">
        <f t="shared" si="2"/>
        <v>576.37518265216909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-11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7.7030400000000006</v>
      </c>
      <c r="E25">
        <f>GT_NG!T25</f>
        <v>11.021671826625386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311.92274177492538</v>
      </c>
      <c r="P25" s="36">
        <v>19.23</v>
      </c>
      <c r="Q25" s="36">
        <v>7.69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223.48000000000005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-18</v>
      </c>
      <c r="AA25" s="75">
        <f>STOA!J25</f>
        <v>2.2000000000000002</v>
      </c>
      <c r="AB25" s="75">
        <f>-STOA!P25</f>
        <v>0</v>
      </c>
      <c r="AC25">
        <f t="shared" si="0"/>
        <v>5.6466001726093928</v>
      </c>
      <c r="AD25">
        <f t="shared" si="1"/>
        <v>606.31357135866699</v>
      </c>
      <c r="AE25">
        <f>'IDT-1'!F25</f>
        <v>0</v>
      </c>
      <c r="AF25" s="24"/>
      <c r="AG25">
        <f t="shared" si="2"/>
        <v>606.31357135866699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-12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7.7030400000000006</v>
      </c>
      <c r="E26">
        <f>GT_NG!T26</f>
        <v>11.021671826625386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330.70884146883554</v>
      </c>
      <c r="P26" s="36">
        <v>19.23</v>
      </c>
      <c r="Q26" s="36">
        <v>7.69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223.48000000000005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-12</v>
      </c>
      <c r="AA26" s="75">
        <f>STOA!J26</f>
        <v>2.2000000000000002</v>
      </c>
      <c r="AB26" s="75">
        <f>-STOA!P26</f>
        <v>0</v>
      </c>
      <c r="AC26">
        <f t="shared" si="0"/>
        <v>5.753576463688904</v>
      </c>
      <c r="AD26">
        <f t="shared" si="1"/>
        <v>630.99269476149766</v>
      </c>
      <c r="AE26">
        <f>'IDT-1'!F26</f>
        <v>0</v>
      </c>
      <c r="AF26" s="24"/>
      <c r="AG26">
        <f t="shared" si="2"/>
        <v>630.99269476149766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-12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7.7030400000000006</v>
      </c>
      <c r="E27">
        <f>GT_NG!T27</f>
        <v>11.021671826625386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361.12348875745352</v>
      </c>
      <c r="P27" s="36">
        <v>19.23</v>
      </c>
      <c r="Q27" s="36">
        <v>7.69</v>
      </c>
      <c r="R27" s="38">
        <v>0.3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267.05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-41</v>
      </c>
      <c r="AA27" s="75">
        <f>STOA!J27</f>
        <v>2.2000000000000002</v>
      </c>
      <c r="AB27" s="75">
        <f>-STOA!P27</f>
        <v>0</v>
      </c>
      <c r="AC27">
        <f t="shared" si="0"/>
        <v>6.5724041285857435</v>
      </c>
      <c r="AD27">
        <f t="shared" si="1"/>
        <v>681.45851438521868</v>
      </c>
      <c r="AE27">
        <f>'IDT-1'!F27</f>
        <v>0</v>
      </c>
      <c r="AF27" s="24"/>
      <c r="AG27">
        <f t="shared" si="2"/>
        <v>681.45851438521868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-6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7.7030400000000006</v>
      </c>
      <c r="E28">
        <f>GT_NG!T28</f>
        <v>11.021671826625386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394.11898582393883</v>
      </c>
      <c r="P28" s="36">
        <v>19.23</v>
      </c>
      <c r="Q28" s="36">
        <v>7.69</v>
      </c>
      <c r="R28" s="38">
        <v>1.1599999999999999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305.5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-83.22</v>
      </c>
      <c r="AA28" s="75">
        <f>STOA!J28</f>
        <v>2.2000000000000002</v>
      </c>
      <c r="AB28" s="75">
        <f>-STOA!P28</f>
        <v>0</v>
      </c>
      <c r="AC28">
        <f t="shared" si="0"/>
        <v>7.4946596367397023</v>
      </c>
      <c r="AD28">
        <f t="shared" si="1"/>
        <v>717.58175594355009</v>
      </c>
      <c r="AE28">
        <f>'IDT-1'!F28</f>
        <v>0</v>
      </c>
      <c r="AF28" s="24"/>
      <c r="AG28">
        <f t="shared" si="2"/>
        <v>717.58175594355009</v>
      </c>
      <c r="AI28" s="34">
        <f>PXIL!J28</f>
        <v>0</v>
      </c>
      <c r="AJ28" s="34">
        <f>PXIL!P28</f>
        <v>0</v>
      </c>
      <c r="AK28" s="34">
        <f>RTM_IEX!J28</f>
        <v>0.96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7.7030400000000006</v>
      </c>
      <c r="E29">
        <f>GT_NG!T29</f>
        <v>11.021671826625386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454.36720659394484</v>
      </c>
      <c r="P29" s="36">
        <v>74.680000000000007</v>
      </c>
      <c r="Q29" s="36">
        <v>26.599999999999998</v>
      </c>
      <c r="R29" s="38">
        <v>2.8099999999999996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345.16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-217</v>
      </c>
      <c r="AA29" s="75">
        <f>STOA!J29</f>
        <v>2.2000000000000002</v>
      </c>
      <c r="AB29" s="75">
        <f>-STOA!P29</f>
        <v>0</v>
      </c>
      <c r="AC29">
        <f t="shared" si="0"/>
        <v>10.122993644818079</v>
      </c>
      <c r="AD29">
        <f t="shared" si="1"/>
        <v>753.13164270547759</v>
      </c>
      <c r="AE29">
        <f>'IDT-1'!F29</f>
        <v>0</v>
      </c>
      <c r="AF29" s="24"/>
      <c r="AG29">
        <f t="shared" si="2"/>
        <v>753.13164270547759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7.7030400000000006</v>
      </c>
      <c r="E30">
        <f>GT_NG!T30</f>
        <v>11.021671826625386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461.63069270151681</v>
      </c>
      <c r="P30" s="36">
        <v>74.680000000000007</v>
      </c>
      <c r="Q30" s="36">
        <v>26.599999999999998</v>
      </c>
      <c r="R30" s="38">
        <v>5.96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345.26704100000001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-196</v>
      </c>
      <c r="AA30" s="75">
        <f>STOA!J30</f>
        <v>2.2000000000000002</v>
      </c>
      <c r="AB30" s="75">
        <f>-STOA!P30</f>
        <v>0</v>
      </c>
      <c r="AC30">
        <f t="shared" si="0"/>
        <v>10.033471760299012</v>
      </c>
      <c r="AD30">
        <f t="shared" si="1"/>
        <v>784.74169169756863</v>
      </c>
      <c r="AE30">
        <f>'IDT-1'!F30</f>
        <v>0</v>
      </c>
      <c r="AF30" s="24"/>
      <c r="AG30">
        <f t="shared" si="2"/>
        <v>784.74169169756863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7.7030400000000006</v>
      </c>
      <c r="E31">
        <f>GT_NG!T31</f>
        <v>11.021671826625386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462.35508852726593</v>
      </c>
      <c r="P31" s="36">
        <v>74.680000000000007</v>
      </c>
      <c r="Q31" s="36">
        <v>26.599999999999998</v>
      </c>
      <c r="R31" s="38">
        <v>11.719999999999999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347.97010700000004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-112</v>
      </c>
      <c r="AA31" s="75">
        <f>STOA!J31</f>
        <v>2.2000000000000002</v>
      </c>
      <c r="AB31" s="75">
        <f>-STOA!P31</f>
        <v>0</v>
      </c>
      <c r="AC31">
        <f t="shared" si="0"/>
        <v>9.8565117078886342</v>
      </c>
      <c r="AD31">
        <f t="shared" si="1"/>
        <v>824.10611357572827</v>
      </c>
      <c r="AE31">
        <f>'IDT-1'!F31</f>
        <v>0</v>
      </c>
      <c r="AF31" s="24"/>
      <c r="AG31">
        <f t="shared" si="2"/>
        <v>824.10611357572827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-57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7.7030400000000006</v>
      </c>
      <c r="E32">
        <f>GT_NG!T32</f>
        <v>11.021671826625386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462.6937717468183</v>
      </c>
      <c r="P32" s="36">
        <v>74.680000000000007</v>
      </c>
      <c r="Q32" s="36">
        <v>26.599999999999998</v>
      </c>
      <c r="R32" s="38">
        <v>18.849999999999998</v>
      </c>
      <c r="S32" s="38">
        <v>0</v>
      </c>
      <c r="T32" s="37">
        <f>SUMPRODUCT(LTA!J32:AN32,LTA!J$101:AN$101,LTA!J$105:AN$105)</f>
        <v>1.1200000000000001</v>
      </c>
      <c r="U32" s="37">
        <f>SUMPRODUCT(LTA!J32:AN32,LTA!J$102:AN$102,LTA!J$105:AN$105)</f>
        <v>357.83435600000001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-77</v>
      </c>
      <c r="AA32" s="75">
        <f>STOA!J32</f>
        <v>2.2000000000000002</v>
      </c>
      <c r="AB32" s="75">
        <f>-STOA!P32</f>
        <v>0</v>
      </c>
      <c r="AC32">
        <f t="shared" si="0"/>
        <v>9.630314240912865</v>
      </c>
      <c r="AD32">
        <f t="shared" si="1"/>
        <v>887.78524326225624</v>
      </c>
      <c r="AE32">
        <f>'IDT-1'!F32</f>
        <v>-5.766</v>
      </c>
      <c r="AF32" s="24"/>
      <c r="AG32">
        <f t="shared" si="2"/>
        <v>882.01924326225628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-47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7.7030400000000006</v>
      </c>
      <c r="E33">
        <f>GT_NG!T33</f>
        <v>11.021671826625386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462.44049540754025</v>
      </c>
      <c r="P33" s="36">
        <v>74.680000000000007</v>
      </c>
      <c r="Q33" s="36">
        <v>26.599999999999998</v>
      </c>
      <c r="R33" s="38">
        <v>19.079999999999998</v>
      </c>
      <c r="S33" s="38">
        <v>0</v>
      </c>
      <c r="T33" s="37">
        <f>SUMPRODUCT(LTA!J33:AN33,LTA!J$101:AN$101,LTA!J$105:AN$105)</f>
        <v>3.45</v>
      </c>
      <c r="U33" s="37">
        <f>SUMPRODUCT(LTA!J33:AN33,LTA!J$102:AN$102,LTA!J$105:AN$105)</f>
        <v>388.87654700000002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-43</v>
      </c>
      <c r="AA33" s="75">
        <f>STOA!J33</f>
        <v>2.2000000000000002</v>
      </c>
      <c r="AB33" s="75">
        <f>-STOA!P33</f>
        <v>0</v>
      </c>
      <c r="AC33">
        <f t="shared" si="0"/>
        <v>9.5461853418927003</v>
      </c>
      <c r="AD33">
        <f t="shared" si="1"/>
        <v>964.2182868219985</v>
      </c>
      <c r="AE33">
        <f>'IDT-1'!F33</f>
        <v>-38.634999999999998</v>
      </c>
      <c r="AF33" s="24"/>
      <c r="AG33">
        <f t="shared" si="2"/>
        <v>925.58328682199851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-38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7.7030400000000006</v>
      </c>
      <c r="E34">
        <f>GT_NG!T34</f>
        <v>11.021671826625386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451.24119423471359</v>
      </c>
      <c r="P34" s="36">
        <v>74.680000000000007</v>
      </c>
      <c r="Q34" s="36">
        <v>26.599999999999998</v>
      </c>
      <c r="R34" s="38">
        <v>19.070000000000004</v>
      </c>
      <c r="S34" s="38">
        <v>0</v>
      </c>
      <c r="T34" s="37">
        <f>SUMPRODUCT(LTA!J34:AN34,LTA!J$101:AN$101,LTA!J$105:AN$105)</f>
        <v>8.08</v>
      </c>
      <c r="U34" s="37">
        <f>SUMPRODUCT(LTA!J34:AN34,LTA!J$102:AN$102,LTA!J$105:AN$105)</f>
        <v>405.41838799999999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2.2000000000000002</v>
      </c>
      <c r="AB34" s="75">
        <f>-STOA!P34</f>
        <v>0</v>
      </c>
      <c r="AC34">
        <f t="shared" si="0"/>
        <v>9.0961877397729438</v>
      </c>
      <c r="AD34">
        <f t="shared" si="1"/>
        <v>1037.6308242512916</v>
      </c>
      <c r="AE34">
        <f>'IDT-1'!F34</f>
        <v>-74.962999999999994</v>
      </c>
      <c r="AF34" s="24"/>
      <c r="AG34">
        <f t="shared" si="2"/>
        <v>962.66782425129168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-18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7.7030400000000006</v>
      </c>
      <c r="E35">
        <f>GT_NG!T35</f>
        <v>11.021671826625386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52.822385403965136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466.4638527424421</v>
      </c>
      <c r="P35" s="36">
        <v>74.680000000000007</v>
      </c>
      <c r="Q35" s="36">
        <v>26.599999999999998</v>
      </c>
      <c r="R35" s="38">
        <v>19.040000000000003</v>
      </c>
      <c r="S35" s="38">
        <v>0</v>
      </c>
      <c r="T35" s="37">
        <f>SUMPRODUCT(LTA!J35:AN35,LTA!J$101:AN$101,LTA!J$105:AN$105)</f>
        <v>17.03</v>
      </c>
      <c r="U35" s="37">
        <f>SUMPRODUCT(LTA!J35:AN35,LTA!J$102:AN$102,LTA!J$105:AN$105)</f>
        <v>423.40799599999997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2.2000000000000002</v>
      </c>
      <c r="AB35" s="75">
        <f>-STOA!P35</f>
        <v>0</v>
      </c>
      <c r="AC35">
        <f t="shared" si="0"/>
        <v>9.2481391461734752</v>
      </c>
      <c r="AD35">
        <f t="shared" si="1"/>
        <v>1091.7208068268592</v>
      </c>
      <c r="AE35">
        <f>'IDT-1'!F35</f>
        <v>-87.072000000000003</v>
      </c>
      <c r="AF35" s="24"/>
      <c r="AG35">
        <f t="shared" si="2"/>
        <v>1004.6488068268592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7.7030400000000006</v>
      </c>
      <c r="E36">
        <f>GT_NG!T36</f>
        <v>11.021671826625386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471.89532135276079</v>
      </c>
      <c r="P36" s="36">
        <v>74.680000000000007</v>
      </c>
      <c r="Q36" s="36">
        <v>26.599999999999998</v>
      </c>
      <c r="R36" s="38">
        <v>21.56</v>
      </c>
      <c r="S36" s="38">
        <v>0</v>
      </c>
      <c r="T36" s="37">
        <f>SUMPRODUCT(LTA!J36:AN36,LTA!J$101:AN$101,LTA!J$105:AN$105)</f>
        <v>25.259999999999998</v>
      </c>
      <c r="U36" s="37">
        <f>SUMPRODUCT(LTA!J36:AN36,LTA!J$102:AN$102,LTA!J$105:AN$105)</f>
        <v>438.05016599999993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2.2000000000000002</v>
      </c>
      <c r="AB36" s="75">
        <f>-STOA!P36</f>
        <v>0</v>
      </c>
      <c r="AC36">
        <f t="shared" si="0"/>
        <v>9.6480736731068415</v>
      </c>
      <c r="AD36">
        <f t="shared" si="1"/>
        <v>1138.9321255062791</v>
      </c>
      <c r="AE36">
        <f>'IDT-1'!F36</f>
        <v>-88.869</v>
      </c>
      <c r="AF36" s="24"/>
      <c r="AG36">
        <f t="shared" si="2"/>
        <v>1050.0631255062792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7.7030400000000006</v>
      </c>
      <c r="E37">
        <f>GT_NG!T37</f>
        <v>11.021671826625386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52.822385403965136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429.50189872706682</v>
      </c>
      <c r="P37" s="36">
        <v>74.680000000000007</v>
      </c>
      <c r="Q37" s="36">
        <v>26.599999999999998</v>
      </c>
      <c r="R37" s="38">
        <v>21.55</v>
      </c>
      <c r="S37" s="38">
        <v>0</v>
      </c>
      <c r="T37" s="37">
        <f>SUMPRODUCT(LTA!J37:AN37,LTA!J$101:AN$101,LTA!J$105:AN$105)</f>
        <v>34.72</v>
      </c>
      <c r="U37" s="37">
        <f>SUMPRODUCT(LTA!J37:AN37,LTA!J$102:AN$102,LTA!J$105:AN$105)</f>
        <v>448.39421899999996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2.2000000000000002</v>
      </c>
      <c r="AB37" s="75">
        <f>-STOA!P37</f>
        <v>0</v>
      </c>
      <c r="AC37">
        <f t="shared" si="0"/>
        <v>9.3849922674434332</v>
      </c>
      <c r="AD37">
        <f t="shared" si="1"/>
        <v>1091.8082226902138</v>
      </c>
      <c r="AE37">
        <f>'IDT-1'!F37</f>
        <v>0</v>
      </c>
      <c r="AF37" s="24"/>
      <c r="AG37">
        <f t="shared" si="2"/>
        <v>1091.8082226902138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-8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7.7030400000000006</v>
      </c>
      <c r="E38">
        <f>GT_NG!T38</f>
        <v>11.021671826625386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52.822385403965136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409.61640597313317</v>
      </c>
      <c r="P38" s="36">
        <v>74.680000000000007</v>
      </c>
      <c r="Q38" s="36">
        <v>26.599999999999998</v>
      </c>
      <c r="R38" s="38">
        <v>21.54</v>
      </c>
      <c r="S38" s="38">
        <v>0</v>
      </c>
      <c r="T38" s="37">
        <f>SUMPRODUCT(LTA!J38:AN38,LTA!J$101:AN$101,LTA!J$105:AN$105)</f>
        <v>45.28</v>
      </c>
      <c r="U38" s="37">
        <f>SUMPRODUCT(LTA!J38:AN38,LTA!J$102:AN$102,LTA!J$105:AN$105)</f>
        <v>458.14468099999993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2.2000000000000002</v>
      </c>
      <c r="AB38" s="75">
        <f>-STOA!P38</f>
        <v>0</v>
      </c>
      <c r="AC38">
        <f t="shared" si="0"/>
        <v>9.3611127473112781</v>
      </c>
      <c r="AD38">
        <f t="shared" si="1"/>
        <v>1105.0570714564121</v>
      </c>
      <c r="AE38">
        <f>'IDT-1'!F38</f>
        <v>0</v>
      </c>
      <c r="AF38" s="24"/>
      <c r="AG38">
        <f t="shared" si="2"/>
        <v>1105.0570714564121</v>
      </c>
      <c r="AI38" s="34">
        <f>PXIL!J38</f>
        <v>0</v>
      </c>
      <c r="AJ38" s="34">
        <f>PXIL!P38</f>
        <v>0</v>
      </c>
      <c r="AK38" s="34">
        <f>RTM_IEX!J38</f>
        <v>4.8099999999999996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7.7632200000000005</v>
      </c>
      <c r="E39">
        <f>GT_NG!T39</f>
        <v>11.021671826625386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52.822385403965136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403.71478693846342</v>
      </c>
      <c r="P39" s="36">
        <v>74.680000000000007</v>
      </c>
      <c r="Q39" s="36">
        <v>26.599999999999998</v>
      </c>
      <c r="R39" s="38">
        <v>21.54</v>
      </c>
      <c r="S39" s="38">
        <v>0</v>
      </c>
      <c r="T39" s="37">
        <f>SUMPRODUCT(LTA!J39:AN39,LTA!J$101:AN$101,LTA!J$105:AN$105)</f>
        <v>54.81</v>
      </c>
      <c r="U39" s="37">
        <f>SUMPRODUCT(LTA!J39:AN39,LTA!J$102:AN$102,LTA!J$105:AN$105)</f>
        <v>462.47712799999999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2.2000000000000002</v>
      </c>
      <c r="AB39" s="75">
        <f>-STOA!P39</f>
        <v>0</v>
      </c>
      <c r="AC39">
        <f t="shared" si="0"/>
        <v>9.5899372142200541</v>
      </c>
      <c r="AD39">
        <f t="shared" si="1"/>
        <v>1132.0692549548339</v>
      </c>
      <c r="AE39">
        <f>'IDT-1'!F39</f>
        <v>0</v>
      </c>
      <c r="AF39" s="24"/>
      <c r="AG39">
        <f t="shared" si="2"/>
        <v>1132.0692549548339</v>
      </c>
      <c r="AI39" s="34">
        <f>PXIL!J39</f>
        <v>0</v>
      </c>
      <c r="AJ39" s="34">
        <f>PXIL!P39</f>
        <v>0</v>
      </c>
      <c r="AK39" s="34">
        <f>RTM_IEX!J39</f>
        <v>24.03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7.7632200000000005</v>
      </c>
      <c r="E40">
        <f>GT_NG!T40</f>
        <v>11.021671826625386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52.822385403965136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443.88397020947468</v>
      </c>
      <c r="P40" s="36">
        <v>74.680000000000007</v>
      </c>
      <c r="Q40" s="36">
        <v>26.599999999999998</v>
      </c>
      <c r="R40" s="38">
        <v>21.509999999999998</v>
      </c>
      <c r="S40" s="38">
        <v>0</v>
      </c>
      <c r="T40" s="37">
        <f>SUMPRODUCT(LTA!J40:AN40,LTA!J$101:AN$101,LTA!J$105:AN$105)</f>
        <v>60.16</v>
      </c>
      <c r="U40" s="37">
        <f>SUMPRODUCT(LTA!J40:AN40,LTA!J$102:AN$102,LTA!J$105:AN$105)</f>
        <v>471.050139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2.2000000000000002</v>
      </c>
      <c r="AB40" s="75">
        <f>-STOA!P40</f>
        <v>0</v>
      </c>
      <c r="AC40">
        <f t="shared" si="0"/>
        <v>10.019867646096547</v>
      </c>
      <c r="AD40">
        <f t="shared" si="1"/>
        <v>1182.8215187939686</v>
      </c>
      <c r="AE40">
        <f>'IDT-1'!F40</f>
        <v>0</v>
      </c>
      <c r="AF40" s="24"/>
      <c r="AG40">
        <f t="shared" si="2"/>
        <v>1182.8215187939686</v>
      </c>
      <c r="AI40" s="34">
        <f>PXIL!J40</f>
        <v>0</v>
      </c>
      <c r="AJ40" s="34">
        <f>PXIL!P40</f>
        <v>0</v>
      </c>
      <c r="AK40" s="34">
        <f>RTM_IEX!J40</f>
        <v>21.15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7.7632200000000005</v>
      </c>
      <c r="E41">
        <f>GT_NG!T41</f>
        <v>11.021671826625386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471.74293318101803</v>
      </c>
      <c r="P41" s="36">
        <v>74.680000000000007</v>
      </c>
      <c r="Q41" s="36">
        <v>26.599999999999998</v>
      </c>
      <c r="R41" s="38">
        <v>21.2</v>
      </c>
      <c r="S41" s="38">
        <v>0</v>
      </c>
      <c r="T41" s="37">
        <f>SUMPRODUCT(LTA!J41:AN41,LTA!J$101:AN$101,LTA!J$105:AN$105)</f>
        <v>71.36</v>
      </c>
      <c r="U41" s="37">
        <f>SUMPRODUCT(LTA!J41:AN41,LTA!J$102:AN$102,LTA!J$105:AN$105)</f>
        <v>479.74965299999997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2.2000000000000002</v>
      </c>
      <c r="AB41" s="75">
        <f>-STOA!P41</f>
        <v>0</v>
      </c>
      <c r="AC41">
        <f t="shared" si="0"/>
        <v>10.459322815264205</v>
      </c>
      <c r="AD41">
        <f t="shared" si="1"/>
        <v>1234.6981551923793</v>
      </c>
      <c r="AE41">
        <f>'IDT-1'!F41</f>
        <v>0</v>
      </c>
      <c r="AF41" s="24"/>
      <c r="AG41">
        <f t="shared" si="2"/>
        <v>1234.6981551923793</v>
      </c>
      <c r="AI41" s="34">
        <f>PXIL!J41</f>
        <v>0</v>
      </c>
      <c r="AJ41" s="34">
        <f>PXIL!P41</f>
        <v>0</v>
      </c>
      <c r="AK41" s="34">
        <f>RTM_IEX!J41</f>
        <v>28.84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7.7632200000000005</v>
      </c>
      <c r="E42">
        <f>GT_NG!T42</f>
        <v>11.021671826625386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467.16567136183755</v>
      </c>
      <c r="P42" s="36">
        <v>74.680000000000007</v>
      </c>
      <c r="Q42" s="36">
        <v>26.599999999999998</v>
      </c>
      <c r="R42" s="38">
        <v>21.2</v>
      </c>
      <c r="S42" s="38">
        <v>0</v>
      </c>
      <c r="T42" s="37">
        <f>SUMPRODUCT(LTA!J42:AN42,LTA!J$101:AN$101,LTA!J$105:AN$105)</f>
        <v>78.44</v>
      </c>
      <c r="U42" s="37">
        <f>SUMPRODUCT(LTA!J42:AN42,LTA!J$102:AN$102,LTA!J$105:AN$105)</f>
        <v>488.05019599999997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3.85</v>
      </c>
      <c r="Z42" s="34">
        <f>IEX!P42</f>
        <v>0</v>
      </c>
      <c r="AA42" s="75">
        <f>STOA!J42</f>
        <v>2.2000000000000002</v>
      </c>
      <c r="AB42" s="75">
        <f>-STOA!P42</f>
        <v>0</v>
      </c>
      <c r="AC42">
        <f t="shared" si="0"/>
        <v>10.827858377183087</v>
      </c>
      <c r="AD42">
        <f t="shared" si="1"/>
        <v>1278.20290081128</v>
      </c>
      <c r="AE42">
        <f>'IDT-1'!F42</f>
        <v>0</v>
      </c>
      <c r="AF42" s="24"/>
      <c r="AG42">
        <f t="shared" si="2"/>
        <v>1278.20290081128</v>
      </c>
      <c r="AI42" s="34">
        <f>PXIL!J42</f>
        <v>0</v>
      </c>
      <c r="AJ42" s="34">
        <f>PXIL!P42</f>
        <v>0</v>
      </c>
      <c r="AK42" s="34">
        <f>RTM_IEX!J42</f>
        <v>38.450000000000003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7.7632200000000005</v>
      </c>
      <c r="E43">
        <f>GT_NG!T43</f>
        <v>11.021671826625386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69.60682102571127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452.56886136183761</v>
      </c>
      <c r="P43" s="36">
        <v>74.680000000000007</v>
      </c>
      <c r="Q43" s="36">
        <v>26.599999999999998</v>
      </c>
      <c r="R43" s="38">
        <v>21.509999999999998</v>
      </c>
      <c r="S43" s="38">
        <v>0</v>
      </c>
      <c r="T43" s="37">
        <f>SUMPRODUCT(LTA!J43:AN43,LTA!J$101:AN$101,LTA!J$105:AN$105)</f>
        <v>87.4</v>
      </c>
      <c r="U43" s="37">
        <f>SUMPRODUCT(LTA!J43:AN43,LTA!J$102:AN$102,LTA!J$105:AN$105)</f>
        <v>495.35629399999993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7.69</v>
      </c>
      <c r="Z43" s="34">
        <f>IEX!P43</f>
        <v>0</v>
      </c>
      <c r="AA43" s="75">
        <f>STOA!J43</f>
        <v>2.2999999999999998</v>
      </c>
      <c r="AB43" s="75">
        <f>-STOA!P43</f>
        <v>0</v>
      </c>
      <c r="AC43">
        <f t="shared" si="0"/>
        <v>10.877553692999061</v>
      </c>
      <c r="AD43">
        <f t="shared" si="1"/>
        <v>1284.0693145211751</v>
      </c>
      <c r="AE43">
        <f>'IDT-1'!F43</f>
        <v>9.6110000000000007</v>
      </c>
      <c r="AF43" s="24"/>
      <c r="AG43">
        <f t="shared" si="2"/>
        <v>1293.6803145211752</v>
      </c>
      <c r="AI43" s="34">
        <f>PXIL!J43</f>
        <v>0</v>
      </c>
      <c r="AJ43" s="34">
        <f>PXIL!P43</f>
        <v>0</v>
      </c>
      <c r="AK43" s="34">
        <f>RTM_IEX!J43</f>
        <v>38.450000000000003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7.7632200000000005</v>
      </c>
      <c r="E44">
        <f>GT_NG!T44</f>
        <v>11.021671826625386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69.60682102571127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452.23016136183759</v>
      </c>
      <c r="P44" s="36">
        <v>74.680000000000007</v>
      </c>
      <c r="Q44" s="36">
        <v>26.599999999999998</v>
      </c>
      <c r="R44" s="38">
        <v>21.509999999999998</v>
      </c>
      <c r="S44" s="38">
        <v>0</v>
      </c>
      <c r="T44" s="37">
        <f>SUMPRODUCT(LTA!J44:AN44,LTA!J$101:AN$101,LTA!J$105:AN$105)</f>
        <v>94.25</v>
      </c>
      <c r="U44" s="37">
        <f>SUMPRODUCT(LTA!J44:AN44,LTA!J$102:AN$102,LTA!J$105:AN$105)</f>
        <v>501.72036799999995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22.11</v>
      </c>
      <c r="Z44" s="34">
        <f>IEX!P44</f>
        <v>0</v>
      </c>
      <c r="AA44" s="75">
        <f>STOA!J44</f>
        <v>2.2999999999999998</v>
      </c>
      <c r="AB44" s="75">
        <f>-STOA!P44</f>
        <v>0</v>
      </c>
      <c r="AC44">
        <f t="shared" si="0"/>
        <v>11.106834834599059</v>
      </c>
      <c r="AD44">
        <f t="shared" si="1"/>
        <v>1311.1354073795749</v>
      </c>
      <c r="AE44">
        <f>'IDT-1'!F44</f>
        <v>0</v>
      </c>
      <c r="AF44" s="24"/>
      <c r="AG44">
        <f t="shared" si="2"/>
        <v>1311.1354073795749</v>
      </c>
      <c r="AI44" s="34">
        <f>PXIL!J44</f>
        <v>0</v>
      </c>
      <c r="AJ44" s="34">
        <f>PXIL!P44</f>
        <v>0</v>
      </c>
      <c r="AK44" s="34">
        <f>RTM_IEX!J44</f>
        <v>38.450000000000003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7.7632200000000005</v>
      </c>
      <c r="E45">
        <f>GT_NG!T45</f>
        <v>11.021671826625386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69.60682102571127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449.77525136183755</v>
      </c>
      <c r="P45" s="36">
        <v>74.680000000000007</v>
      </c>
      <c r="Q45" s="36">
        <v>26.599999999999998</v>
      </c>
      <c r="R45" s="38">
        <v>21.509999999999998</v>
      </c>
      <c r="S45" s="38">
        <v>0</v>
      </c>
      <c r="T45" s="37">
        <f>SUMPRODUCT(LTA!J45:AN45,LTA!J$101:AN$101,LTA!J$105:AN$105)</f>
        <v>96.97</v>
      </c>
      <c r="U45" s="37">
        <f>SUMPRODUCT(LTA!J45:AN45,LTA!J$102:AN$102,LTA!J$105:AN$105)</f>
        <v>508.59045399999991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15.38</v>
      </c>
      <c r="Z45" s="34">
        <f>IEX!P45</f>
        <v>0</v>
      </c>
      <c r="AA45" s="75">
        <f>STOA!J45</f>
        <v>2.2999999999999998</v>
      </c>
      <c r="AB45" s="75">
        <f>-STOA!P45</f>
        <v>0</v>
      </c>
      <c r="AC45">
        <f t="shared" si="0"/>
        <v>10.981046312999062</v>
      </c>
      <c r="AD45">
        <f t="shared" si="1"/>
        <v>1296.286371901175</v>
      </c>
      <c r="AE45">
        <f>'IDT-1'!F45</f>
        <v>7.3230000000000004</v>
      </c>
      <c r="AF45" s="24"/>
      <c r="AG45">
        <f t="shared" si="2"/>
        <v>1303.6093719011751</v>
      </c>
      <c r="AI45" s="34">
        <f>PXIL!J45</f>
        <v>0</v>
      </c>
      <c r="AJ45" s="34">
        <f>PXIL!P45</f>
        <v>0</v>
      </c>
      <c r="AK45" s="34">
        <f>RTM_IEX!J45</f>
        <v>23.07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7.7632200000000005</v>
      </c>
      <c r="E46">
        <f>GT_NG!T46</f>
        <v>11.021671826625386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69.60682102571127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447.45565136183757</v>
      </c>
      <c r="P46" s="36">
        <v>74.680000000000007</v>
      </c>
      <c r="Q46" s="36">
        <v>26.599999999999998</v>
      </c>
      <c r="R46" s="38">
        <v>21.509999999999998</v>
      </c>
      <c r="S46" s="38">
        <v>0</v>
      </c>
      <c r="T46" s="37">
        <f>SUMPRODUCT(LTA!J46:AN46,LTA!J$101:AN$101,LTA!J$105:AN$105)</f>
        <v>99.58</v>
      </c>
      <c r="U46" s="37">
        <f>SUMPRODUCT(LTA!J46:AN46,LTA!J$102:AN$102,LTA!J$105:AN$105)</f>
        <v>512.648281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19.23</v>
      </c>
      <c r="Z46" s="34">
        <f>IEX!P46</f>
        <v>0</v>
      </c>
      <c r="AA46" s="75">
        <f>STOA!J46</f>
        <v>2.2999999999999998</v>
      </c>
      <c r="AB46" s="75">
        <f>-STOA!P46</f>
        <v>0</v>
      </c>
      <c r="AC46">
        <f t="shared" si="0"/>
        <v>11.106443419799064</v>
      </c>
      <c r="AD46">
        <f t="shared" si="1"/>
        <v>1311.0892017943752</v>
      </c>
      <c r="AE46">
        <f>'IDT-1'!F46</f>
        <v>0</v>
      </c>
      <c r="AF46" s="24"/>
      <c r="AG46">
        <f t="shared" si="2"/>
        <v>1311.0892017943752</v>
      </c>
      <c r="AI46" s="34">
        <f>PXIL!J46</f>
        <v>0</v>
      </c>
      <c r="AJ46" s="34">
        <f>PXIL!P46</f>
        <v>0</v>
      </c>
      <c r="AK46" s="34">
        <f>RTM_IEX!J46</f>
        <v>29.8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7.7632200000000005</v>
      </c>
      <c r="E47">
        <f>GT_NG!T47</f>
        <v>11.021671826625386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69.60682102571127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446.36276651944934</v>
      </c>
      <c r="P47" s="36">
        <v>74.680000000000007</v>
      </c>
      <c r="Q47" s="36">
        <v>26.599999999999998</v>
      </c>
      <c r="R47" s="38">
        <v>21.51</v>
      </c>
      <c r="S47" s="38">
        <v>0</v>
      </c>
      <c r="T47" s="37">
        <f>SUMPRODUCT(LTA!J47:AN47,LTA!J$101:AN$101,LTA!J$105:AN$105)</f>
        <v>103.09</v>
      </c>
      <c r="U47" s="37">
        <f>SUMPRODUCT(LTA!J47:AN47,LTA!J$102:AN$102,LTA!J$105:AN$105)</f>
        <v>515.90058699999997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7.69</v>
      </c>
      <c r="Z47" s="34">
        <f>IEX!P47</f>
        <v>0</v>
      </c>
      <c r="AA47" s="75">
        <f>STOA!J47</f>
        <v>2.2999999999999998</v>
      </c>
      <c r="AB47" s="75">
        <f>-STOA!P47</f>
        <v>0</v>
      </c>
      <c r="AC47">
        <f t="shared" si="0"/>
        <v>11.113662557523</v>
      </c>
      <c r="AD47">
        <f t="shared" si="1"/>
        <v>1311.9414038142629</v>
      </c>
      <c r="AE47">
        <f>'IDT-1'!F47</f>
        <v>0</v>
      </c>
      <c r="AF47" s="24"/>
      <c r="AG47">
        <f t="shared" si="2"/>
        <v>1311.9414038142629</v>
      </c>
      <c r="AI47" s="34">
        <f>PXIL!J47</f>
        <v>0</v>
      </c>
      <c r="AJ47" s="34">
        <f>PXIL!P47</f>
        <v>0</v>
      </c>
      <c r="AK47" s="34">
        <f>RTM_IEX!J47</f>
        <v>36.53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7.7632200000000005</v>
      </c>
      <c r="E48">
        <f>GT_NG!T48</f>
        <v>11.021671826625386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69.60682102571127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453.19144646583368</v>
      </c>
      <c r="P48" s="36">
        <v>74.680000000000007</v>
      </c>
      <c r="Q48" s="36">
        <v>26.599999999999998</v>
      </c>
      <c r="R48" s="38">
        <v>21.51</v>
      </c>
      <c r="S48" s="38">
        <v>0</v>
      </c>
      <c r="T48" s="37">
        <f>SUMPRODUCT(LTA!J48:AN48,LTA!J$101:AN$101,LTA!J$105:AN$105)</f>
        <v>105.51</v>
      </c>
      <c r="U48" s="37">
        <f>SUMPRODUCT(LTA!J48:AN48,LTA!J$102:AN$102,LTA!J$105:AN$105)</f>
        <v>517.07803799999999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2.2999999999999998</v>
      </c>
      <c r="AB48" s="75">
        <f>-STOA!P48</f>
        <v>0</v>
      </c>
      <c r="AC48">
        <f t="shared" si="0"/>
        <v>11.096242057472631</v>
      </c>
      <c r="AD48">
        <f t="shared" si="1"/>
        <v>1309.8849552606978</v>
      </c>
      <c r="AE48">
        <f>'IDT-1'!F48</f>
        <v>0</v>
      </c>
      <c r="AF48" s="24"/>
      <c r="AG48">
        <f t="shared" si="2"/>
        <v>1309.8849552606978</v>
      </c>
      <c r="AI48" s="34">
        <f>PXIL!J48</f>
        <v>0</v>
      </c>
      <c r="AJ48" s="34">
        <f>PXIL!P48</f>
        <v>0</v>
      </c>
      <c r="AK48" s="34">
        <f>RTM_IEX!J48</f>
        <v>31.72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7.7632200000000005</v>
      </c>
      <c r="E49">
        <f>GT_NG!T49</f>
        <v>11.021671826625386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69.60682102571127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454.57367373882181</v>
      </c>
      <c r="P49" s="36">
        <v>74.680000000000007</v>
      </c>
      <c r="Q49" s="36">
        <v>26.599999999999998</v>
      </c>
      <c r="R49" s="38">
        <v>21.51</v>
      </c>
      <c r="S49" s="38">
        <v>0</v>
      </c>
      <c r="T49" s="37">
        <f>SUMPRODUCT(LTA!J49:AN49,LTA!J$101:AN$101,LTA!J$105:AN$105)</f>
        <v>105.85</v>
      </c>
      <c r="U49" s="37">
        <f>SUMPRODUCT(LTA!J49:AN49,LTA!J$102:AN$102,LTA!J$105:AN$105)</f>
        <v>516.37310200000002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2.2999999999999998</v>
      </c>
      <c r="AB49" s="75">
        <f>-STOA!P49</f>
        <v>0</v>
      </c>
      <c r="AC49">
        <f t="shared" si="0"/>
        <v>10.83833930416573</v>
      </c>
      <c r="AD49">
        <f t="shared" si="1"/>
        <v>1279.4401492869929</v>
      </c>
      <c r="AE49">
        <f>'IDT-1'!F49</f>
        <v>0</v>
      </c>
      <c r="AF49" s="24"/>
      <c r="AG49">
        <f t="shared" si="2"/>
        <v>1279.4401492869929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7.7632200000000005</v>
      </c>
      <c r="E50">
        <f>GT_NG!T50</f>
        <v>11.021671826625386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454.57447690434287</v>
      </c>
      <c r="P50" s="36">
        <v>74.680000000000007</v>
      </c>
      <c r="Q50" s="36">
        <v>26.599999999999998</v>
      </c>
      <c r="R50" s="38">
        <v>21.51</v>
      </c>
      <c r="S50" s="38">
        <v>0</v>
      </c>
      <c r="T50" s="37">
        <f>SUMPRODUCT(LTA!J50:AN50,LTA!J$101:AN$101,LTA!J$105:AN$105)</f>
        <v>106.08</v>
      </c>
      <c r="U50" s="37">
        <f>SUMPRODUCT(LTA!J50:AN50,LTA!J$102:AN$102,LTA!J$105:AN$105)</f>
        <v>515.76004899999998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2.2999999999999998</v>
      </c>
      <c r="AB50" s="75">
        <f>-STOA!P50</f>
        <v>0</v>
      </c>
      <c r="AC50">
        <f t="shared" si="0"/>
        <v>10.743617939549827</v>
      </c>
      <c r="AD50">
        <f t="shared" si="1"/>
        <v>1268.258517721144</v>
      </c>
      <c r="AE50">
        <f>'IDT-1'!F50</f>
        <v>0</v>
      </c>
      <c r="AF50" s="24"/>
      <c r="AG50">
        <f t="shared" si="2"/>
        <v>1268.258517721144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7.7632200000000005</v>
      </c>
      <c r="E51">
        <f>GT_NG!T51</f>
        <v>11.021671826625386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412.46654286170497</v>
      </c>
      <c r="P51" s="36">
        <v>74.680000000000007</v>
      </c>
      <c r="Q51" s="36">
        <v>26.599999999999998</v>
      </c>
      <c r="R51" s="38">
        <v>21.51</v>
      </c>
      <c r="S51" s="38">
        <v>0</v>
      </c>
      <c r="T51" s="37">
        <f>SUMPRODUCT(LTA!J51:AN51,LTA!J$101:AN$101,LTA!J$105:AN$105)</f>
        <v>106.19</v>
      </c>
      <c r="U51" s="37">
        <f>SUMPRODUCT(LTA!J51:AN51,LTA!J$102:AN$102,LTA!J$105:AN$105)</f>
        <v>525.27261600000008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2.2000000000000002</v>
      </c>
      <c r="AB51" s="75">
        <f>-STOA!P51</f>
        <v>0</v>
      </c>
      <c r="AC51">
        <f t="shared" si="0"/>
        <v>10.631432856391669</v>
      </c>
      <c r="AD51">
        <f t="shared" si="1"/>
        <v>1255.0153357616643</v>
      </c>
      <c r="AE51">
        <f>'IDT-1'!F51</f>
        <v>0</v>
      </c>
      <c r="AF51" s="24"/>
      <c r="AG51">
        <f t="shared" si="2"/>
        <v>1255.0153357616643</v>
      </c>
      <c r="AI51" s="34">
        <f>PXIL!J51</f>
        <v>0</v>
      </c>
      <c r="AJ51" s="34">
        <f>PXIL!P51</f>
        <v>0</v>
      </c>
      <c r="AK51" s="34">
        <f>RTM_IEX!J51</f>
        <v>19.23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7.7632200000000005</v>
      </c>
      <c r="E52">
        <f>GT_NG!T52</f>
        <v>11.021671826625386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412.46661488800532</v>
      </c>
      <c r="P52" s="36">
        <v>74.680000000000007</v>
      </c>
      <c r="Q52" s="36">
        <v>26.599999999999998</v>
      </c>
      <c r="R52" s="38">
        <v>21.51</v>
      </c>
      <c r="S52" s="38">
        <v>0</v>
      </c>
      <c r="T52" s="37">
        <f>SUMPRODUCT(LTA!J52:AN52,LTA!J$101:AN$101,LTA!J$105:AN$105)</f>
        <v>106.17</v>
      </c>
      <c r="U52" s="37">
        <f>SUMPRODUCT(LTA!J52:AN52,LTA!J$102:AN$102,LTA!J$105:AN$105)</f>
        <v>525.48669800000005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2.2000000000000002</v>
      </c>
      <c r="AB52" s="75">
        <f>-STOA!P52</f>
        <v>0</v>
      </c>
      <c r="AC52">
        <f t="shared" si="0"/>
        <v>10.503871750212591</v>
      </c>
      <c r="AD52">
        <f t="shared" si="1"/>
        <v>1239.9570508941435</v>
      </c>
      <c r="AE52">
        <f>'IDT-1'!F52</f>
        <v>0</v>
      </c>
      <c r="AF52" s="24"/>
      <c r="AG52">
        <f t="shared" si="2"/>
        <v>1239.9570508941435</v>
      </c>
      <c r="AI52" s="34">
        <f>PXIL!J52</f>
        <v>0</v>
      </c>
      <c r="AJ52" s="34">
        <f>PXIL!P52</f>
        <v>0</v>
      </c>
      <c r="AK52" s="34">
        <f>RTM_IEX!J52</f>
        <v>3.85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7.7632200000000005</v>
      </c>
      <c r="E53">
        <f>GT_NG!T53</f>
        <v>11.021671826625386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399.65460902512314</v>
      </c>
      <c r="P53" s="36">
        <v>74.680000000000007</v>
      </c>
      <c r="Q53" s="36">
        <v>26.599999999999998</v>
      </c>
      <c r="R53" s="38">
        <v>21.51</v>
      </c>
      <c r="S53" s="38">
        <v>0</v>
      </c>
      <c r="T53" s="37">
        <f>SUMPRODUCT(LTA!J53:AN53,LTA!J$101:AN$101,LTA!J$105:AN$105)</f>
        <v>105.2</v>
      </c>
      <c r="U53" s="37">
        <f>SUMPRODUCT(LTA!J53:AN53,LTA!J$102:AN$102,LTA!J$105:AN$105)</f>
        <v>524.90283800000009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2.2000000000000002</v>
      </c>
      <c r="AB53" s="75">
        <f>-STOA!P53</f>
        <v>0</v>
      </c>
      <c r="AC53">
        <f t="shared" si="0"/>
        <v>10.435570054213274</v>
      </c>
      <c r="AD53">
        <f t="shared" si="1"/>
        <v>1211.8094867272609</v>
      </c>
      <c r="AE53">
        <f>'IDT-1'!F53</f>
        <v>0</v>
      </c>
      <c r="AF53" s="24"/>
      <c r="AG53">
        <f t="shared" si="2"/>
        <v>1211.8094867272609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7.7632200000000005</v>
      </c>
      <c r="E54">
        <f>GT_NG!T54</f>
        <v>11.021671826625386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370.12448040576083</v>
      </c>
      <c r="P54" s="36">
        <v>74.680000000000007</v>
      </c>
      <c r="Q54" s="36">
        <v>26.599999999999998</v>
      </c>
      <c r="R54" s="38">
        <v>21.51</v>
      </c>
      <c r="S54" s="38">
        <v>0</v>
      </c>
      <c r="T54" s="37">
        <f>SUMPRODUCT(LTA!J54:AN54,LTA!J$101:AN$101,LTA!J$105:AN$105)</f>
        <v>105.23</v>
      </c>
      <c r="U54" s="37">
        <f>SUMPRODUCT(LTA!J54:AN54,LTA!J$102:AN$102,LTA!J$105:AN$105)</f>
        <v>501.582334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2.2000000000000002</v>
      </c>
      <c r="AB54" s="75">
        <f>-STOA!P54</f>
        <v>0</v>
      </c>
      <c r="AC54">
        <f t="shared" si="0"/>
        <v>9.9878891629617392</v>
      </c>
      <c r="AD54">
        <f t="shared" si="1"/>
        <v>1179.04653499915</v>
      </c>
      <c r="AE54">
        <f>'IDT-1'!F54</f>
        <v>0</v>
      </c>
      <c r="AF54" s="24"/>
      <c r="AG54">
        <f t="shared" si="2"/>
        <v>1179.04653499915</v>
      </c>
      <c r="AI54" s="34">
        <f>PXIL!J54</f>
        <v>0</v>
      </c>
      <c r="AJ54" s="34">
        <f>PXIL!P54</f>
        <v>0</v>
      </c>
      <c r="AK54" s="34">
        <f>RTM_IEX!J54</f>
        <v>9.61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7.7632200000000005</v>
      </c>
      <c r="E55">
        <f>GT_NG!T55</f>
        <v>11.021671826625386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335.55961079781025</v>
      </c>
      <c r="P55" s="36">
        <v>74.680000000000007</v>
      </c>
      <c r="Q55" s="36">
        <v>7.69</v>
      </c>
      <c r="R55" s="38">
        <v>21.51</v>
      </c>
      <c r="S55" s="38">
        <v>0</v>
      </c>
      <c r="T55" s="37">
        <f>SUMPRODUCT(LTA!J55:AN55,LTA!J$101:AN$101,LTA!J$105:AN$105)</f>
        <v>103.14</v>
      </c>
      <c r="U55" s="37">
        <f>SUMPRODUCT(LTA!J55:AN55,LTA!J$102:AN$102,LTA!J$105:AN$105)</f>
        <v>489.80325600000003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2.2000000000000002</v>
      </c>
      <c r="AB55" s="75">
        <f>-STOA!P55</f>
        <v>0</v>
      </c>
      <c r="AC55">
        <f t="shared" si="0"/>
        <v>9.468543368928291</v>
      </c>
      <c r="AD55">
        <f t="shared" si="1"/>
        <v>1087.6119331852331</v>
      </c>
      <c r="AE55">
        <f>'IDT-1'!F55</f>
        <v>0</v>
      </c>
      <c r="AF55" s="24"/>
      <c r="AG55">
        <f t="shared" si="2"/>
        <v>1087.6119331852331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7.7632200000000005</v>
      </c>
      <c r="E56">
        <f>GT_NG!T56</f>
        <v>11.021671826625386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335.54114702931008</v>
      </c>
      <c r="P56" s="36">
        <v>74.680000000000007</v>
      </c>
      <c r="Q56" s="36">
        <v>7.69</v>
      </c>
      <c r="R56" s="38">
        <v>21.51</v>
      </c>
      <c r="S56" s="38">
        <v>0</v>
      </c>
      <c r="T56" s="37">
        <f>SUMPRODUCT(LTA!J56:AN56,LTA!J$101:AN$101,LTA!J$105:AN$105)</f>
        <v>98.97</v>
      </c>
      <c r="U56" s="37">
        <f>SUMPRODUCT(LTA!J56:AN56,LTA!J$102:AN$102,LTA!J$105:AN$105)</f>
        <v>477.23166299999997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2.2000000000000002</v>
      </c>
      <c r="AB56" s="75">
        <f>-STOA!P56</f>
        <v>0</v>
      </c>
      <c r="AC56">
        <f t="shared" si="0"/>
        <v>9.4971820465706696</v>
      </c>
      <c r="AD56">
        <f t="shared" si="1"/>
        <v>1050.8232377390902</v>
      </c>
      <c r="AE56">
        <f>'IDT-1'!F56</f>
        <v>0</v>
      </c>
      <c r="AF56" s="24"/>
      <c r="AG56">
        <f t="shared" si="2"/>
        <v>1050.8232377390902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7.7632200000000005</v>
      </c>
      <c r="E57">
        <f>GT_NG!T57</f>
        <v>11.021671826625386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335.9341735989413</v>
      </c>
      <c r="P57" s="36">
        <v>74.683321177621636</v>
      </c>
      <c r="Q57" s="36">
        <v>7.69</v>
      </c>
      <c r="R57" s="38">
        <v>21.51</v>
      </c>
      <c r="S57" s="38">
        <v>0</v>
      </c>
      <c r="T57" s="37">
        <f>SUMPRODUCT(LTA!J57:AN57,LTA!J$101:AN$101,LTA!J$105:AN$105)</f>
        <v>96.67</v>
      </c>
      <c r="U57" s="37">
        <f>SUMPRODUCT(LTA!J57:AN57,LTA!J$102:AN$102,LTA!J$105:AN$105)</f>
        <v>464.90345200000002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2.2000000000000002</v>
      </c>
      <c r="AB57" s="75">
        <f>-STOA!P57</f>
        <v>0</v>
      </c>
      <c r="AC57">
        <f t="shared" si="0"/>
        <v>9.1234996635009207</v>
      </c>
      <c r="AD57">
        <f t="shared" si="1"/>
        <v>1066.9650568694128</v>
      </c>
      <c r="AE57">
        <f>'IDT-1'!F57</f>
        <v>0</v>
      </c>
      <c r="AF57" s="24"/>
      <c r="AG57">
        <f t="shared" si="2"/>
        <v>1066.9650568694128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7.7632200000000005</v>
      </c>
      <c r="E58">
        <f>GT_NG!T58</f>
        <v>11.021671826625386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346.36432832740394</v>
      </c>
      <c r="P58" s="36">
        <v>74.683321177621636</v>
      </c>
      <c r="Q58" s="36">
        <v>26.599999999999998</v>
      </c>
      <c r="R58" s="38">
        <v>21.51</v>
      </c>
      <c r="S58" s="38">
        <v>0</v>
      </c>
      <c r="T58" s="37">
        <f>SUMPRODUCT(LTA!J58:AN58,LTA!J$101:AN$101,LTA!J$105:AN$105)</f>
        <v>94.3</v>
      </c>
      <c r="U58" s="37">
        <f>SUMPRODUCT(LTA!J58:AN58,LTA!J$102:AN$102,LTA!J$105:AN$105)</f>
        <v>459.317858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2.2000000000000002</v>
      </c>
      <c r="AB58" s="75">
        <f>-STOA!P58</f>
        <v>0</v>
      </c>
      <c r="AC58">
        <f t="shared" si="0"/>
        <v>9.3454857622444507</v>
      </c>
      <c r="AD58">
        <f t="shared" si="1"/>
        <v>1083.1276314991319</v>
      </c>
      <c r="AE58">
        <f>'IDT-1'!F58</f>
        <v>0</v>
      </c>
      <c r="AF58" s="24"/>
      <c r="AG58">
        <f t="shared" si="2"/>
        <v>1083.1276314991319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7.7632200000000005</v>
      </c>
      <c r="E59">
        <f>GT_NG!T59</f>
        <v>11.021671826625386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345.54149717439964</v>
      </c>
      <c r="P59" s="36">
        <v>74.683321177621636</v>
      </c>
      <c r="Q59" s="36">
        <v>26.599999999999998</v>
      </c>
      <c r="R59" s="38">
        <v>21.199999999999996</v>
      </c>
      <c r="S59" s="38">
        <v>0</v>
      </c>
      <c r="T59" s="37">
        <f>SUMPRODUCT(LTA!J59:AN59,LTA!J$101:AN$101,LTA!J$105:AN$105)</f>
        <v>91.69</v>
      </c>
      <c r="U59" s="37">
        <f>SUMPRODUCT(LTA!J59:AN59,LTA!J$102:AN$102,LTA!J$105:AN$105)</f>
        <v>453.72006499999998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2.2000000000000002</v>
      </c>
      <c r="AB59" s="75">
        <f>-STOA!P59</f>
        <v>0</v>
      </c>
      <c r="AC59">
        <f t="shared" si="0"/>
        <v>9.1823129421103271</v>
      </c>
      <c r="AD59">
        <f t="shared" si="1"/>
        <v>1083.950180166262</v>
      </c>
      <c r="AE59">
        <f>'IDT-1'!F59</f>
        <v>0</v>
      </c>
      <c r="AF59" s="24"/>
      <c r="AG59">
        <f t="shared" si="2"/>
        <v>1083.950180166262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7.7632200000000005</v>
      </c>
      <c r="E60">
        <f>GT_NG!T60</f>
        <v>11.021671826625386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345.54149717439964</v>
      </c>
      <c r="P60" s="36">
        <v>74.683321177621636</v>
      </c>
      <c r="Q60" s="36">
        <v>26.599999999999998</v>
      </c>
      <c r="R60" s="38">
        <v>21.199999999999996</v>
      </c>
      <c r="S60" s="38">
        <v>0</v>
      </c>
      <c r="T60" s="37">
        <f>SUMPRODUCT(LTA!J60:AN60,LTA!J$101:AN$101,LTA!J$105:AN$105)</f>
        <v>84.710000000000008</v>
      </c>
      <c r="U60" s="37">
        <f>SUMPRODUCT(LTA!J60:AN60,LTA!J$102:AN$102,LTA!J$105:AN$105)</f>
        <v>447.21217800000005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2.2000000000000002</v>
      </c>
      <c r="AB60" s="75">
        <f>-STOA!P60</f>
        <v>0</v>
      </c>
      <c r="AC60">
        <f t="shared" si="0"/>
        <v>9.1497386913103274</v>
      </c>
      <c r="AD60">
        <f t="shared" si="1"/>
        <v>1080.1048674170618</v>
      </c>
      <c r="AE60">
        <f>'IDT-1'!F60</f>
        <v>0</v>
      </c>
      <c r="AF60" s="24"/>
      <c r="AG60">
        <f t="shared" si="2"/>
        <v>1080.1048674170618</v>
      </c>
      <c r="AI60" s="34">
        <f>PXIL!J60</f>
        <v>0</v>
      </c>
      <c r="AJ60" s="34">
        <f>PXIL!P60</f>
        <v>0</v>
      </c>
      <c r="AK60" s="34">
        <f>RTM_IEX!J60</f>
        <v>9.61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7.7632200000000005</v>
      </c>
      <c r="E61">
        <f>GT_NG!T61</f>
        <v>11.021671826625386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345.54389914432721</v>
      </c>
      <c r="P61" s="36">
        <v>74.683321177621636</v>
      </c>
      <c r="Q61" s="36">
        <v>26.599999999999998</v>
      </c>
      <c r="R61" s="38">
        <v>21.199999999999996</v>
      </c>
      <c r="S61" s="38">
        <v>0</v>
      </c>
      <c r="T61" s="37">
        <f>SUMPRODUCT(LTA!J61:AN61,LTA!J$101:AN$101,LTA!J$105:AN$105)</f>
        <v>78.95</v>
      </c>
      <c r="U61" s="37">
        <f>SUMPRODUCT(LTA!J61:AN61,LTA!J$102:AN$102,LTA!J$105:AN$105)</f>
        <v>443.51361199999997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2.2000000000000002</v>
      </c>
      <c r="AB61" s="75">
        <f>-STOA!P61</f>
        <v>0</v>
      </c>
      <c r="AC61">
        <f t="shared" si="0"/>
        <v>8.989582913457717</v>
      </c>
      <c r="AD61">
        <f t="shared" si="1"/>
        <v>1061.1988591648419</v>
      </c>
      <c r="AE61">
        <f>'IDT-1'!F61</f>
        <v>0</v>
      </c>
      <c r="AF61" s="24"/>
      <c r="AG61">
        <f t="shared" si="2"/>
        <v>1061.1988591648419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7.7632200000000005</v>
      </c>
      <c r="E62">
        <f>GT_NG!T62</f>
        <v>11.018062397372743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338.53490047376386</v>
      </c>
      <c r="P62" s="36">
        <v>74.683321177621636</v>
      </c>
      <c r="Q62" s="36">
        <v>7.69</v>
      </c>
      <c r="R62" s="38">
        <v>21.199999999999996</v>
      </c>
      <c r="S62" s="38">
        <v>0</v>
      </c>
      <c r="T62" s="37">
        <f>SUMPRODUCT(LTA!J62:AN62,LTA!J$101:AN$101,LTA!J$105:AN$105)</f>
        <v>74.13</v>
      </c>
      <c r="U62" s="37">
        <f>SUMPRODUCT(LTA!J62:AN62,LTA!J$102:AN$102,LTA!J$105:AN$105)</f>
        <v>459.32678800000002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2.2000000000000002</v>
      </c>
      <c r="AB62" s="75">
        <f>-STOA!P62</f>
        <v>0</v>
      </c>
      <c r="AC62">
        <f t="shared" si="0"/>
        <v>8.9045796838192643</v>
      </c>
      <c r="AD62">
        <f t="shared" si="1"/>
        <v>1051.1644302946645</v>
      </c>
      <c r="AE62">
        <f>'IDT-1'!F62</f>
        <v>0</v>
      </c>
      <c r="AF62" s="24"/>
      <c r="AG62">
        <f t="shared" si="2"/>
        <v>1051.1644302946645</v>
      </c>
      <c r="AI62" s="34">
        <f>PXIL!J62</f>
        <v>0</v>
      </c>
      <c r="AJ62" s="34">
        <f>PXIL!P62</f>
        <v>0</v>
      </c>
      <c r="AK62" s="34">
        <f>RTM_IEX!J62</f>
        <v>4.8099999999999996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7.7632200000000005</v>
      </c>
      <c r="E63">
        <f>GT_NG!T63</f>
        <v>11.018062397372743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338.53295188080961</v>
      </c>
      <c r="P63" s="36">
        <v>74.683321177621636</v>
      </c>
      <c r="Q63" s="36">
        <v>7.69</v>
      </c>
      <c r="R63" s="38">
        <v>21.199999999999996</v>
      </c>
      <c r="S63" s="38">
        <v>0</v>
      </c>
      <c r="T63" s="37">
        <f>SUMPRODUCT(LTA!J63:AN63,LTA!J$101:AN$101,LTA!J$105:AN$105)</f>
        <v>68.039999999999992</v>
      </c>
      <c r="U63" s="37">
        <f>SUMPRODUCT(LTA!J63:AN63,LTA!J$102:AN$102,LTA!J$105:AN$105)</f>
        <v>471.9864199999999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2.2000000000000002</v>
      </c>
      <c r="AB63" s="75">
        <f>-STOA!P63</f>
        <v>0</v>
      </c>
      <c r="AC63">
        <f t="shared" si="0"/>
        <v>9.0125269594122255</v>
      </c>
      <c r="AD63">
        <f t="shared" si="1"/>
        <v>1041.814166426117</v>
      </c>
      <c r="AE63">
        <f>'IDT-1'!F63</f>
        <v>0</v>
      </c>
      <c r="AF63" s="24"/>
      <c r="AG63">
        <f t="shared" si="2"/>
        <v>1041.814166426117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-11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7.7632200000000005</v>
      </c>
      <c r="E64">
        <f>GT_NG!T64</f>
        <v>11.018062397372743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338.53295188080961</v>
      </c>
      <c r="P64" s="36">
        <v>74.680000000000007</v>
      </c>
      <c r="Q64" s="36">
        <v>7.69</v>
      </c>
      <c r="R64" s="38">
        <v>21.199999999999996</v>
      </c>
      <c r="S64" s="38">
        <v>0</v>
      </c>
      <c r="T64" s="37">
        <f>SUMPRODUCT(LTA!J64:AN64,LTA!J$101:AN$101,LTA!J$105:AN$105)</f>
        <v>62.269999999999996</v>
      </c>
      <c r="U64" s="37">
        <f>SUMPRODUCT(LTA!J64:AN64,LTA!J$102:AN$102,LTA!J$105:AN$105)</f>
        <v>461.76451899999995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2.2000000000000002</v>
      </c>
      <c r="AB64" s="75">
        <f>-STOA!P64</f>
        <v>0</v>
      </c>
      <c r="AC64">
        <f t="shared" si="0"/>
        <v>8.8527536199455383</v>
      </c>
      <c r="AD64">
        <f t="shared" si="1"/>
        <v>1028.9787175879624</v>
      </c>
      <c r="AE64">
        <f>'IDT-1'!F64</f>
        <v>0</v>
      </c>
      <c r="AF64" s="24"/>
      <c r="AG64">
        <f t="shared" si="2"/>
        <v>1028.9787175879624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-8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7.7632200000000005</v>
      </c>
      <c r="E65">
        <f>GT_NG!T65</f>
        <v>11.018062397372743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357.97962011471344</v>
      </c>
      <c r="P65" s="36">
        <v>74.680000000000007</v>
      </c>
      <c r="Q65" s="36">
        <v>7.69</v>
      </c>
      <c r="R65" s="38">
        <v>21.199999999999996</v>
      </c>
      <c r="S65" s="38">
        <v>0</v>
      </c>
      <c r="T65" s="37">
        <f>SUMPRODUCT(LTA!J65:AN65,LTA!J$101:AN$101,LTA!J$105:AN$105)</f>
        <v>57.26</v>
      </c>
      <c r="U65" s="37">
        <f>SUMPRODUCT(LTA!J65:AN65,LTA!J$102:AN$102,LTA!J$105:AN$105)</f>
        <v>451.00418499999995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2.2000000000000002</v>
      </c>
      <c r="AB65" s="75">
        <f>-STOA!P65</f>
        <v>0</v>
      </c>
      <c r="AC65">
        <f t="shared" si="0"/>
        <v>8.8562695657112194</v>
      </c>
      <c r="AD65">
        <f t="shared" si="1"/>
        <v>1045.4615358761005</v>
      </c>
      <c r="AE65">
        <f>'IDT-1'!F65</f>
        <v>0</v>
      </c>
      <c r="AF65" s="24"/>
      <c r="AG65">
        <f t="shared" si="2"/>
        <v>1045.4615358761005</v>
      </c>
      <c r="AI65" s="34">
        <f>PXIL!J65</f>
        <v>0</v>
      </c>
      <c r="AJ65" s="34">
        <f>PXIL!P65</f>
        <v>0</v>
      </c>
      <c r="AK65" s="34">
        <f>RTM_IEX!J65</f>
        <v>4.8099999999999996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7.7632200000000005</v>
      </c>
      <c r="E66">
        <f>GT_NG!T66</f>
        <v>11.018062397372743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374.97272526413497</v>
      </c>
      <c r="P66" s="36">
        <v>74.680000000000007</v>
      </c>
      <c r="Q66" s="36">
        <v>7.69</v>
      </c>
      <c r="R66" s="38">
        <v>21.199999999999996</v>
      </c>
      <c r="S66" s="38">
        <v>0</v>
      </c>
      <c r="T66" s="37">
        <f>SUMPRODUCT(LTA!J66:AN66,LTA!J$101:AN$101,LTA!J$105:AN$105)</f>
        <v>48.43</v>
      </c>
      <c r="U66" s="37">
        <f>SUMPRODUCT(LTA!J66:AN66,LTA!J$102:AN$102,LTA!J$105:AN$105)</f>
        <v>439.87891499999995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2.2000000000000002</v>
      </c>
      <c r="AB66" s="75">
        <f>-STOA!P66</f>
        <v>0</v>
      </c>
      <c r="AC66">
        <f t="shared" si="0"/>
        <v>8.7909833809663578</v>
      </c>
      <c r="AD66">
        <f t="shared" si="1"/>
        <v>1037.7546572102669</v>
      </c>
      <c r="AE66">
        <f>'IDT-1'!F66</f>
        <v>0</v>
      </c>
      <c r="AF66" s="24"/>
      <c r="AG66">
        <f t="shared" si="2"/>
        <v>1037.7546572102669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7.7632200000000005</v>
      </c>
      <c r="E67">
        <f>GT_NG!T67</f>
        <v>11.018062397372743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388.21863453202269</v>
      </c>
      <c r="P67" s="36">
        <v>74.680000000000007</v>
      </c>
      <c r="Q67" s="36">
        <v>7.69</v>
      </c>
      <c r="R67" s="38">
        <v>20.75</v>
      </c>
      <c r="S67" s="38">
        <v>0</v>
      </c>
      <c r="T67" s="37">
        <f>SUMPRODUCT(LTA!J67:AN67,LTA!J$101:AN$101,LTA!J$105:AN$105)</f>
        <v>36.200000000000003</v>
      </c>
      <c r="U67" s="37">
        <f>SUMPRODUCT(LTA!J67:AN67,LTA!J$102:AN$102,LTA!J$105:AN$105)</f>
        <v>429.01494299999996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2.2000000000000002</v>
      </c>
      <c r="AB67" s="75">
        <f>-STOA!P67</f>
        <v>0</v>
      </c>
      <c r="AC67">
        <f t="shared" si="0"/>
        <v>8.8400181776148408</v>
      </c>
      <c r="AD67">
        <f t="shared" si="1"/>
        <v>1011.4075596815062</v>
      </c>
      <c r="AE67">
        <f>'IDT-1'!F67</f>
        <v>0</v>
      </c>
      <c r="AF67" s="24"/>
      <c r="AG67">
        <f t="shared" si="2"/>
        <v>1011.4075596815062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-16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7.7632200000000005</v>
      </c>
      <c r="E68">
        <f>GT_NG!T68</f>
        <v>11.018062397372743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411.57685261514973</v>
      </c>
      <c r="P68" s="36">
        <v>74.680000000000007</v>
      </c>
      <c r="Q68" s="36">
        <v>7.69</v>
      </c>
      <c r="R68" s="38">
        <v>16.149999999999999</v>
      </c>
      <c r="S68" s="38">
        <v>0</v>
      </c>
      <c r="T68" s="37">
        <f>SUMPRODUCT(LTA!J68:AN68,LTA!J$101:AN$101,LTA!J$105:AN$105)</f>
        <v>29.740000000000002</v>
      </c>
      <c r="U68" s="37">
        <f>SUMPRODUCT(LTA!J68:AN68,LTA!J$102:AN$102,LTA!J$105:AN$105)</f>
        <v>419.05927599999995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2.2000000000000002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8.8935802376126638</v>
      </c>
      <c r="AD68">
        <f t="shared" ref="AD68:AD98" si="4">SUM(B68:AB68,AI68:AT68)-AC68</f>
        <v>1009.6965487046352</v>
      </c>
      <c r="AE68">
        <f>'IDT-1'!F68</f>
        <v>0</v>
      </c>
      <c r="AF68" s="24"/>
      <c r="AG68">
        <f t="shared" ref="AG68:AG98" si="5">SUM(AD68:AF68)</f>
        <v>1009.6965487046352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7.7632200000000005</v>
      </c>
      <c r="E69">
        <f>GT_NG!T69</f>
        <v>11.018062397372743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443.26082577002137</v>
      </c>
      <c r="P69" s="36">
        <v>74.680000000000007</v>
      </c>
      <c r="Q69" s="36">
        <v>7.69</v>
      </c>
      <c r="R69" s="38">
        <v>9.25</v>
      </c>
      <c r="S69" s="38">
        <v>0</v>
      </c>
      <c r="T69" s="37">
        <f>SUMPRODUCT(LTA!J69:AN69,LTA!J$101:AN$101,LTA!J$105:AN$105)</f>
        <v>20.25</v>
      </c>
      <c r="U69" s="37">
        <f>SUMPRODUCT(LTA!J69:AN69,LTA!J$102:AN$102,LTA!J$105:AN$105)</f>
        <v>409.34254599999997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2.2000000000000002</v>
      </c>
      <c r="AB69" s="75">
        <f>-STOA!P69</f>
        <v>0</v>
      </c>
      <c r="AC69">
        <f t="shared" si="3"/>
        <v>8.9827848687380296</v>
      </c>
      <c r="AD69">
        <f t="shared" si="4"/>
        <v>1010.1845872283816</v>
      </c>
      <c r="AE69">
        <f>'IDT-1'!F69</f>
        <v>0</v>
      </c>
      <c r="AF69" s="24"/>
      <c r="AG69">
        <f t="shared" si="5"/>
        <v>1010.1845872283816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7.7632200000000005</v>
      </c>
      <c r="E70">
        <f>GT_NG!T70</f>
        <v>11.018062397372743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456.85201299501045</v>
      </c>
      <c r="P70" s="36">
        <v>74.680000000000007</v>
      </c>
      <c r="Q70" s="36">
        <v>7.69</v>
      </c>
      <c r="R70" s="38">
        <v>4.1425445605408733</v>
      </c>
      <c r="S70" s="38">
        <v>0</v>
      </c>
      <c r="T70" s="37">
        <f>SUMPRODUCT(LTA!J70:AN70,LTA!J$101:AN$101,LTA!J$105:AN$105)</f>
        <v>11.91</v>
      </c>
      <c r="U70" s="37">
        <f>SUMPRODUCT(LTA!J70:AN70,LTA!J$102:AN$102,LTA!J$105:AN$105)</f>
        <v>403.57255399999997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2.2000000000000002</v>
      </c>
      <c r="AB70" s="75">
        <f>-STOA!P70</f>
        <v>0</v>
      </c>
      <c r="AC70">
        <f t="shared" si="3"/>
        <v>8.8931684943120359</v>
      </c>
      <c r="AD70">
        <f t="shared" si="4"/>
        <v>1009.6479433883374</v>
      </c>
      <c r="AE70">
        <f>'IDT-1'!F70</f>
        <v>0</v>
      </c>
      <c r="AF70" s="24"/>
      <c r="AG70">
        <f t="shared" si="5"/>
        <v>1009.6479433883374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7.7632200000000005</v>
      </c>
      <c r="E71">
        <f>GT_NG!T71</f>
        <v>11.018062397372743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69.60682102571127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483.36130747620814</v>
      </c>
      <c r="P71" s="36">
        <v>74.680000000000007</v>
      </c>
      <c r="Q71" s="36">
        <v>26.599999999999998</v>
      </c>
      <c r="R71" s="38">
        <v>1.2999999999999998</v>
      </c>
      <c r="S71" s="38">
        <v>0</v>
      </c>
      <c r="T71" s="37">
        <f>SUMPRODUCT(LTA!J71:AN71,LTA!J$101:AN$101,LTA!J$105:AN$105)</f>
        <v>7.96</v>
      </c>
      <c r="U71" s="37">
        <f>SUMPRODUCT(LTA!J71:AN71,LTA!J$102:AN$102,LTA!J$105:AN$105)</f>
        <v>399.67827099999994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2.2999999999999998</v>
      </c>
      <c r="AB71" s="75">
        <f>-STOA!P71</f>
        <v>0</v>
      </c>
      <c r="AC71">
        <f t="shared" si="3"/>
        <v>9.1502043165784972</v>
      </c>
      <c r="AD71">
        <f t="shared" si="4"/>
        <v>1070.1174775827135</v>
      </c>
      <c r="AE71">
        <f>'IDT-1'!F71</f>
        <v>-55.311999999999998</v>
      </c>
      <c r="AF71" s="24"/>
      <c r="AG71">
        <f t="shared" si="5"/>
        <v>1014.8054775827135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7.7632200000000005</v>
      </c>
      <c r="E72">
        <f>GT_NG!T72</f>
        <v>11.018062397372743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69.60682102571127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497.19217014428318</v>
      </c>
      <c r="P72" s="36">
        <v>74.680000000000007</v>
      </c>
      <c r="Q72" s="36">
        <v>26.599999999999998</v>
      </c>
      <c r="R72" s="38">
        <v>0.36000000000000004</v>
      </c>
      <c r="S72" s="38">
        <v>0</v>
      </c>
      <c r="T72" s="37">
        <f>SUMPRODUCT(LTA!J72:AN72,LTA!J$101:AN$101,LTA!J$105:AN$105)</f>
        <v>3.37</v>
      </c>
      <c r="U72" s="37">
        <f>SUMPRODUCT(LTA!J72:AN72,LTA!J$102:AN$102,LTA!J$105:AN$105)</f>
        <v>396.67090099999996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2.2999999999999998</v>
      </c>
      <c r="AB72" s="75">
        <f>-STOA!P72</f>
        <v>0</v>
      </c>
      <c r="AC72">
        <f t="shared" si="3"/>
        <v>9.1523138663658834</v>
      </c>
      <c r="AD72">
        <f t="shared" si="4"/>
        <v>1080.4088607010012</v>
      </c>
      <c r="AE72">
        <f>'IDT-1'!F72</f>
        <v>-47.942999999999998</v>
      </c>
      <c r="AF72" s="24"/>
      <c r="AG72">
        <f t="shared" si="5"/>
        <v>1032.4658607010012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7.7632200000000005</v>
      </c>
      <c r="E73">
        <f>GT_NG!T73</f>
        <v>11.018062397372743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519.14566400669401</v>
      </c>
      <c r="P73" s="36">
        <v>74.680000000000007</v>
      </c>
      <c r="Q73" s="36">
        <v>26.599999999999998</v>
      </c>
      <c r="R73" s="38">
        <v>0.17</v>
      </c>
      <c r="S73" s="38">
        <v>0</v>
      </c>
      <c r="T73" s="37">
        <f>SUMPRODUCT(LTA!J73:AN73,LTA!J$101:AN$101,LTA!J$105:AN$105)</f>
        <v>1.1000000000000001</v>
      </c>
      <c r="U73" s="37">
        <f>SUMPRODUCT(LTA!J73:AN73,LTA!J$102:AN$102,LTA!J$105:AN$105)</f>
        <v>395.52999999999992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2.2999999999999998</v>
      </c>
      <c r="AB73" s="75">
        <f>-STOA!P73</f>
        <v>0</v>
      </c>
      <c r="AC73">
        <f t="shared" si="3"/>
        <v>9.2149651804038513</v>
      </c>
      <c r="AD73">
        <f t="shared" si="4"/>
        <v>1087.8046991533881</v>
      </c>
      <c r="AE73">
        <f>'IDT-1'!F73</f>
        <v>-36.722999999999999</v>
      </c>
      <c r="AF73" s="24"/>
      <c r="AG73">
        <f t="shared" si="5"/>
        <v>1051.0816991533882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7.7632200000000005</v>
      </c>
      <c r="E74">
        <f>GT_NG!T74</f>
        <v>11.018062397372743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550.79560229094102</v>
      </c>
      <c r="P74" s="36">
        <v>74.680000000000007</v>
      </c>
      <c r="Q74" s="36">
        <v>26.599999999999998</v>
      </c>
      <c r="R74" s="38">
        <v>0.13</v>
      </c>
      <c r="S74" s="38">
        <v>0</v>
      </c>
      <c r="T74" s="37">
        <f>SUMPRODUCT(LTA!J74:AN74,LTA!J$101:AN$101,LTA!J$105:AN$105)</f>
        <v>0.09</v>
      </c>
      <c r="U74" s="37">
        <f>SUMPRODUCT(LTA!J74:AN74,LTA!J$102:AN$102,LTA!J$105:AN$105)</f>
        <v>395.42999999999995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2.2999999999999998</v>
      </c>
      <c r="AB74" s="75">
        <f>-STOA!P74</f>
        <v>0</v>
      </c>
      <c r="AC74">
        <f t="shared" si="3"/>
        <v>9.4711646619915282</v>
      </c>
      <c r="AD74">
        <f t="shared" si="4"/>
        <v>1118.0484379560478</v>
      </c>
      <c r="AE74">
        <f>'IDT-1'!F74</f>
        <v>-56.271000000000001</v>
      </c>
      <c r="AF74" s="24"/>
      <c r="AG74">
        <f t="shared" si="5"/>
        <v>1061.7774379560478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7.7632200000000005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562.85945081674129</v>
      </c>
      <c r="P75" s="36">
        <v>74.680000000000007</v>
      </c>
      <c r="Q75" s="36">
        <v>26.599999999999998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395.42999999999995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2.2999999999999998</v>
      </c>
      <c r="AB75" s="75">
        <f>-STOA!P75</f>
        <v>0</v>
      </c>
      <c r="AC75">
        <f t="shared" si="3"/>
        <v>9.7841356842120497</v>
      </c>
      <c r="AD75">
        <f t="shared" si="4"/>
        <v>1104.7821430169574</v>
      </c>
      <c r="AE75">
        <f>'IDT-1'!F75</f>
        <v>-54.23</v>
      </c>
      <c r="AF75" s="24"/>
      <c r="AG75">
        <f t="shared" si="5"/>
        <v>1050.5521430169574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7.7632200000000005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564.8735222708242</v>
      </c>
      <c r="P76" s="36">
        <v>74.680000000000007</v>
      </c>
      <c r="Q76" s="36">
        <v>26.599999999999998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395.42999999999995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2.2999999999999998</v>
      </c>
      <c r="AB76" s="75">
        <f>-STOA!P76</f>
        <v>0</v>
      </c>
      <c r="AC76">
        <f t="shared" si="3"/>
        <v>9.8010538844263468</v>
      </c>
      <c r="AD76">
        <f t="shared" si="4"/>
        <v>1106.7792962708261</v>
      </c>
      <c r="AE76">
        <f>'IDT-1'!F76</f>
        <v>-64.534999999999997</v>
      </c>
      <c r="AF76" s="24"/>
      <c r="AG76">
        <f t="shared" si="5"/>
        <v>1042.244296270826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7.7632200000000005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58.712717929725464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551.09314378857312</v>
      </c>
      <c r="P77" s="36">
        <v>74.680000000000007</v>
      </c>
      <c r="Q77" s="36">
        <v>26.599999999999998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395.42999999999995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2.2999999999999998</v>
      </c>
      <c r="AB77" s="75">
        <f>-STOA!P77</f>
        <v>0</v>
      </c>
      <c r="AC77">
        <f t="shared" si="3"/>
        <v>9.6005871279265467</v>
      </c>
      <c r="AD77">
        <f t="shared" si="4"/>
        <v>1103.199384545075</v>
      </c>
      <c r="AE77">
        <f>'IDT-1'!F77</f>
        <v>-67.105000000000004</v>
      </c>
      <c r="AF77" s="24"/>
      <c r="AG77">
        <f t="shared" si="5"/>
        <v>1036.0943845450749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7.7632200000000005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58.712717929725464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549.21764667377875</v>
      </c>
      <c r="P78" s="36">
        <v>74.680000000000007</v>
      </c>
      <c r="Q78" s="36">
        <v>26.599999999999998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395.42999999999995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2.2999999999999998</v>
      </c>
      <c r="AB78" s="75">
        <f>-STOA!P78</f>
        <v>0</v>
      </c>
      <c r="AC78">
        <f t="shared" si="3"/>
        <v>9.5848329521622748</v>
      </c>
      <c r="AD78">
        <f t="shared" si="4"/>
        <v>1101.3396416060448</v>
      </c>
      <c r="AE78">
        <f>'IDT-1'!F78</f>
        <v>-77.423000000000002</v>
      </c>
      <c r="AF78" s="24"/>
      <c r="AG78">
        <f t="shared" si="5"/>
        <v>1023.9166416060448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7.7632200000000005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58.712717929725464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501.54989663837358</v>
      </c>
      <c r="P79" s="36">
        <v>74.680000000000007</v>
      </c>
      <c r="Q79" s="36">
        <v>26.599999999999998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395.34999999999997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2.2999999999999998</v>
      </c>
      <c r="AB79" s="75">
        <f>-STOA!P79</f>
        <v>0</v>
      </c>
      <c r="AC79">
        <f t="shared" si="3"/>
        <v>9.0970884859915362</v>
      </c>
      <c r="AD79">
        <f t="shared" si="4"/>
        <v>1073.8896360368105</v>
      </c>
      <c r="AE79">
        <f>'IDT-1'!F79</f>
        <v>-45.554000000000002</v>
      </c>
      <c r="AF79" s="24"/>
      <c r="AG79">
        <f t="shared" si="5"/>
        <v>1028.3356360368105</v>
      </c>
      <c r="AI79" s="34">
        <f>PXIL!J79</f>
        <v>0</v>
      </c>
      <c r="AJ79" s="34">
        <f>PXIL!P79</f>
        <v>0</v>
      </c>
      <c r="AK79" s="34">
        <f>RTM_IEX!J79</f>
        <v>4.8099999999999996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7.7632200000000005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58.712717929725464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473.95494585662232</v>
      </c>
      <c r="P80" s="36">
        <v>74.680000000000007</v>
      </c>
      <c r="Q80" s="36">
        <v>26.599999999999998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395.34999999999997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2.2999999999999998</v>
      </c>
      <c r="AB80" s="75">
        <f>-STOA!P80</f>
        <v>0</v>
      </c>
      <c r="AC80">
        <f t="shared" si="3"/>
        <v>9.0267388994248261</v>
      </c>
      <c r="AD80">
        <f t="shared" si="4"/>
        <v>1065.5850348416259</v>
      </c>
      <c r="AE80">
        <f>'IDT-1'!F80</f>
        <v>-64.299000000000007</v>
      </c>
      <c r="AF80" s="24"/>
      <c r="AG80">
        <f t="shared" si="5"/>
        <v>1001.2860348416259</v>
      </c>
      <c r="AI80" s="34">
        <f>PXIL!J80</f>
        <v>0</v>
      </c>
      <c r="AJ80" s="34">
        <f>PXIL!P80</f>
        <v>0</v>
      </c>
      <c r="AK80" s="34">
        <f>RTM_IEX!J80</f>
        <v>24.03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7.7632200000000005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448.85811628430855</v>
      </c>
      <c r="P81" s="36">
        <v>74.680000000000007</v>
      </c>
      <c r="Q81" s="36">
        <v>26.599999999999998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395.34999999999997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2.2999999999999998</v>
      </c>
      <c r="AB81" s="75">
        <f>-STOA!P81</f>
        <v>0</v>
      </c>
      <c r="AC81">
        <f t="shared" si="3"/>
        <v>8.6947975310173895</v>
      </c>
      <c r="AD81">
        <f t="shared" si="4"/>
        <v>1026.4001466377194</v>
      </c>
      <c r="AE81">
        <f>'IDT-1'!F81</f>
        <v>-49.045999999999999</v>
      </c>
      <c r="AF81" s="24"/>
      <c r="AG81">
        <f t="shared" si="5"/>
        <v>977.3541466377194</v>
      </c>
      <c r="AI81" s="34">
        <f>PXIL!J81</f>
        <v>0</v>
      </c>
      <c r="AJ81" s="34">
        <f>PXIL!P81</f>
        <v>0</v>
      </c>
      <c r="AK81" s="34">
        <f>RTM_IEX!J81</f>
        <v>9.61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7.7632200000000005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386.43840007388627</v>
      </c>
      <c r="P82" s="36">
        <v>74.680000000000007</v>
      </c>
      <c r="Q82" s="36">
        <v>26.599999999999998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395.34999999999997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2.2999999999999998</v>
      </c>
      <c r="AB82" s="75">
        <f>-STOA!P82</f>
        <v>0</v>
      </c>
      <c r="AC82">
        <f t="shared" si="3"/>
        <v>8.089747914849843</v>
      </c>
      <c r="AD82">
        <f t="shared" si="4"/>
        <v>954.97548004346481</v>
      </c>
      <c r="AE82">
        <f>'IDT-1'!F82</f>
        <v>0</v>
      </c>
      <c r="AF82" s="24"/>
      <c r="AG82">
        <f t="shared" si="5"/>
        <v>954.97548004346481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7.7632200000000005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372.79217252674596</v>
      </c>
      <c r="P83" s="36">
        <v>74.680000000000007</v>
      </c>
      <c r="Q83" s="36">
        <v>26.599999999999998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373.7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2.2000000000000002</v>
      </c>
      <c r="AB83" s="75">
        <f>-STOA!P83</f>
        <v>0</v>
      </c>
      <c r="AC83">
        <f t="shared" si="3"/>
        <v>7.8771311807027544</v>
      </c>
      <c r="AD83">
        <f t="shared" si="4"/>
        <v>909.79186923047143</v>
      </c>
      <c r="AE83">
        <f>'IDT-1'!F83</f>
        <v>0</v>
      </c>
      <c r="AF83" s="24"/>
      <c r="AG83">
        <f t="shared" si="5"/>
        <v>909.79186923047143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7.7632200000000005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372.45467252674598</v>
      </c>
      <c r="P84" s="36">
        <v>74.680000000000007</v>
      </c>
      <c r="Q84" s="36">
        <v>26.599999999999998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349.09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2.2000000000000002</v>
      </c>
      <c r="AB84" s="75">
        <f>-STOA!P84</f>
        <v>0</v>
      </c>
      <c r="AC84">
        <f t="shared" si="3"/>
        <v>7.6675721807027557</v>
      </c>
      <c r="AD84">
        <f t="shared" si="4"/>
        <v>885.05392823047168</v>
      </c>
      <c r="AE84">
        <f>'IDT-1'!F84</f>
        <v>0</v>
      </c>
      <c r="AF84" s="24"/>
      <c r="AG84">
        <f t="shared" si="5"/>
        <v>885.05392823047168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7.7632200000000005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372.45579883285643</v>
      </c>
      <c r="P85" s="36">
        <v>74.680000000000007</v>
      </c>
      <c r="Q85" s="36">
        <v>26.599999999999998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349.09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2.2000000000000002</v>
      </c>
      <c r="AB85" s="75">
        <f>-STOA!P85</f>
        <v>0</v>
      </c>
      <c r="AC85">
        <f t="shared" si="3"/>
        <v>7.9640721620452002</v>
      </c>
      <c r="AD85">
        <f t="shared" si="4"/>
        <v>849.75855455523958</v>
      </c>
      <c r="AE85">
        <f>'IDT-1'!F85</f>
        <v>0</v>
      </c>
      <c r="AF85" s="24"/>
      <c r="AG85">
        <f t="shared" si="5"/>
        <v>849.75855455523958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7.7632200000000005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367.98459769111906</v>
      </c>
      <c r="P86" s="36">
        <v>74.680000000000007</v>
      </c>
      <c r="Q86" s="36">
        <v>26.599999999999998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349.09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2.2000000000000002</v>
      </c>
      <c r="AB86" s="75">
        <f>-STOA!P86</f>
        <v>0</v>
      </c>
      <c r="AC86">
        <f t="shared" si="3"/>
        <v>8.1382930155768332</v>
      </c>
      <c r="AD86">
        <f t="shared" si="4"/>
        <v>820.11313255997072</v>
      </c>
      <c r="AE86">
        <f>'IDT-1'!F86</f>
        <v>0</v>
      </c>
      <c r="AF86" s="24"/>
      <c r="AG86">
        <f t="shared" si="5"/>
        <v>820.11313255997072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-70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7.7632200000000005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362.50916228776697</v>
      </c>
      <c r="P87" s="36">
        <v>74.683321177621636</v>
      </c>
      <c r="Q87" s="36">
        <v>7.69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349.01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2.2000000000000002</v>
      </c>
      <c r="AB87" s="75">
        <f>-STOA!P87</f>
        <v>0</v>
      </c>
      <c r="AC87">
        <f t="shared" si="3"/>
        <v>7.8904554674562526</v>
      </c>
      <c r="AD87">
        <f t="shared" si="4"/>
        <v>800.89885588236086</v>
      </c>
      <c r="AE87">
        <f>'IDT-1'!F87</f>
        <v>0</v>
      </c>
      <c r="AF87" s="24"/>
      <c r="AG87">
        <f t="shared" si="5"/>
        <v>800.89885588236086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-65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7.7632200000000005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350.761692287767</v>
      </c>
      <c r="P88" s="36">
        <v>74.683321177621636</v>
      </c>
      <c r="Q88" s="36">
        <v>7.69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349.01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2.2000000000000002</v>
      </c>
      <c r="AB88" s="75">
        <f>-STOA!P88</f>
        <v>0</v>
      </c>
      <c r="AC88">
        <f t="shared" si="3"/>
        <v>7.7494209308318069</v>
      </c>
      <c r="AD88">
        <f t="shared" si="4"/>
        <v>794.29242041898522</v>
      </c>
      <c r="AE88">
        <f>'IDT-1'!F88</f>
        <v>0</v>
      </c>
      <c r="AF88" s="24"/>
      <c r="AG88">
        <f t="shared" si="5"/>
        <v>794.29242041898522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-60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7.7632200000000005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334.20865011427992</v>
      </c>
      <c r="P89" s="36">
        <v>74.683321177621636</v>
      </c>
      <c r="Q89" s="36">
        <v>7.69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309.35000000000002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2.2000000000000002</v>
      </c>
      <c r="AB89" s="75">
        <f>-STOA!P89</f>
        <v>0</v>
      </c>
      <c r="AC89">
        <f t="shared" si="3"/>
        <v>6.9383850675789525</v>
      </c>
      <c r="AD89">
        <f t="shared" si="4"/>
        <v>778.89041410875109</v>
      </c>
      <c r="AE89">
        <f>'IDT-1'!F89</f>
        <v>0</v>
      </c>
      <c r="AF89" s="24"/>
      <c r="AG89">
        <f t="shared" si="5"/>
        <v>778.89041410875109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7.7632200000000005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333.8699501142799</v>
      </c>
      <c r="P90" s="36">
        <v>74.683321177621636</v>
      </c>
      <c r="Q90" s="36">
        <v>7.69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309.35000000000002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2.2000000000000002</v>
      </c>
      <c r="AB90" s="75">
        <f>-STOA!P90</f>
        <v>0</v>
      </c>
      <c r="AC90">
        <f t="shared" si="3"/>
        <v>6.9778957762033977</v>
      </c>
      <c r="AD90">
        <f t="shared" si="4"/>
        <v>773.51220340012662</v>
      </c>
      <c r="AE90">
        <f>'IDT-1'!F90</f>
        <v>0</v>
      </c>
      <c r="AF90" s="24"/>
      <c r="AG90">
        <f t="shared" si="5"/>
        <v>773.51220340012662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7.7632200000000005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333.86965619406891</v>
      </c>
      <c r="P91" s="36">
        <v>74.683321177621636</v>
      </c>
      <c r="Q91" s="36">
        <v>7.69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289.98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2.2000000000000002</v>
      </c>
      <c r="AB91" s="75">
        <f>-STOA!P91</f>
        <v>0</v>
      </c>
      <c r="AC91">
        <f t="shared" si="3"/>
        <v>6.8151853072736257</v>
      </c>
      <c r="AD91">
        <f t="shared" si="4"/>
        <v>754.30461994884536</v>
      </c>
      <c r="AE91">
        <f>'IDT-1'!F91</f>
        <v>0</v>
      </c>
      <c r="AF91" s="24"/>
      <c r="AG91">
        <f t="shared" si="5"/>
        <v>754.30461994884536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7.7632200000000005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331.52385779406893</v>
      </c>
      <c r="P92" s="36">
        <v>74.683321177621636</v>
      </c>
      <c r="Q92" s="36">
        <v>7.69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280.36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2.2000000000000002</v>
      </c>
      <c r="AB92" s="75">
        <f>-STOA!P92</f>
        <v>0</v>
      </c>
      <c r="AC92">
        <f t="shared" si="3"/>
        <v>6.7146726007136248</v>
      </c>
      <c r="AD92">
        <f t="shared" si="4"/>
        <v>742.43933425540536</v>
      </c>
      <c r="AE92">
        <f>'IDT-1'!F92</f>
        <v>0</v>
      </c>
      <c r="AF92" s="24"/>
      <c r="AG92">
        <f t="shared" si="5"/>
        <v>742.43933425540536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7.7632200000000005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331.52385779406893</v>
      </c>
      <c r="P93" s="36">
        <v>74.683321177621636</v>
      </c>
      <c r="Q93" s="36">
        <v>7.69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270.75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2.2000000000000002</v>
      </c>
      <c r="AB93" s="75">
        <f>-STOA!P93</f>
        <v>0</v>
      </c>
      <c r="AC93">
        <f t="shared" si="3"/>
        <v>6.5492370234647348</v>
      </c>
      <c r="AD93">
        <f t="shared" si="4"/>
        <v>742.99476983265424</v>
      </c>
      <c r="AE93">
        <f>'IDT-1'!F93</f>
        <v>0</v>
      </c>
      <c r="AF93" s="24"/>
      <c r="AG93">
        <f t="shared" si="5"/>
        <v>742.99476983265424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7.7632200000000005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331.52385041215683</v>
      </c>
      <c r="P94" s="36">
        <v>74.683321177621636</v>
      </c>
      <c r="Q94" s="36">
        <v>7.69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251.52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2.2000000000000002</v>
      </c>
      <c r="AB94" s="75">
        <f>-STOA!P94</f>
        <v>0</v>
      </c>
      <c r="AC94">
        <f t="shared" si="3"/>
        <v>6.3453491728322282</v>
      </c>
      <c r="AD94">
        <f t="shared" si="4"/>
        <v>728.96865030137462</v>
      </c>
      <c r="AE94">
        <f>'IDT-1'!F94</f>
        <v>0</v>
      </c>
      <c r="AF94" s="24"/>
      <c r="AG94">
        <f t="shared" si="5"/>
        <v>728.96865030137462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7.7632200000000005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328.13684989739949</v>
      </c>
      <c r="P95" s="36">
        <v>74.683321177621636</v>
      </c>
      <c r="Q95" s="36">
        <v>7.69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241.91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2.2000000000000002</v>
      </c>
      <c r="AB95" s="75">
        <f>-STOA!P95</f>
        <v>0</v>
      </c>
      <c r="AC95">
        <f t="shared" si="3"/>
        <v>6.2361743685082667</v>
      </c>
      <c r="AD95">
        <f t="shared" si="4"/>
        <v>716.08082459094123</v>
      </c>
      <c r="AE95">
        <f>'IDT-1'!F95</f>
        <v>0</v>
      </c>
      <c r="AF95" s="24"/>
      <c r="AG95">
        <f t="shared" si="5"/>
        <v>716.08082459094123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7.7632200000000005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328.13688876897277</v>
      </c>
      <c r="P96" s="36">
        <v>74.683321177621636</v>
      </c>
      <c r="Q96" s="36">
        <v>7.69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227.17999999999998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2.2000000000000002</v>
      </c>
      <c r="AB96" s="75">
        <f>-STOA!P96</f>
        <v>0</v>
      </c>
      <c r="AC96">
        <f t="shared" si="3"/>
        <v>6.1124426950294817</v>
      </c>
      <c r="AD96">
        <f t="shared" si="4"/>
        <v>701.47459513599324</v>
      </c>
      <c r="AE96">
        <f>'IDT-1'!F96</f>
        <v>0</v>
      </c>
      <c r="AF96" s="24"/>
      <c r="AG96">
        <f t="shared" si="5"/>
        <v>701.47459513599324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7.7632200000000005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330.16904921263546</v>
      </c>
      <c r="P97" s="36">
        <v>48.07</v>
      </c>
      <c r="Q97" s="36">
        <v>7.69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227.17999999999998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2.2000000000000002</v>
      </c>
      <c r="AB97" s="75">
        <f>-STOA!P97</f>
        <v>0</v>
      </c>
      <c r="AC97">
        <f t="shared" si="3"/>
        <v>5.8212493676153354</v>
      </c>
      <c r="AD97">
        <f t="shared" si="4"/>
        <v>687.18462772944849</v>
      </c>
      <c r="AE97">
        <f>'IDT-1'!F97</f>
        <v>0</v>
      </c>
      <c r="AF97" s="24"/>
      <c r="AG97">
        <f t="shared" si="5"/>
        <v>687.18462772944849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7.7632200000000005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331.40715638015348</v>
      </c>
      <c r="P98" s="36">
        <v>28.84</v>
      </c>
      <c r="Q98" s="36">
        <v>7.69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227.17999999999998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2.2000000000000002</v>
      </c>
      <c r="AB98" s="75">
        <f>-STOA!P98</f>
        <v>0</v>
      </c>
      <c r="AC98">
        <f t="shared" si="3"/>
        <v>5.6701174678224868</v>
      </c>
      <c r="AD98">
        <f t="shared" si="4"/>
        <v>669.34386679675936</v>
      </c>
      <c r="AE98">
        <f>'IDT-1'!F98</f>
        <v>0</v>
      </c>
      <c r="AF98" s="24"/>
      <c r="AG98">
        <f t="shared" si="5"/>
        <v>669.34386679675936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0.1857756600000002</v>
      </c>
      <c r="E99">
        <f t="shared" si="6"/>
        <v>0.26578574530605653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1.414853123516769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9.2041504615639766</v>
      </c>
      <c r="P99" s="36">
        <f t="shared" si="6"/>
        <v>1.4137966150048928</v>
      </c>
      <c r="Q99" s="36">
        <f t="shared" si="6"/>
        <v>0.40202500000000008</v>
      </c>
      <c r="R99" s="38">
        <f>SUM(R3:R98)/4000</f>
        <v>0.20352563614013525</v>
      </c>
      <c r="S99" s="38">
        <f t="shared" si="6"/>
        <v>0</v>
      </c>
      <c r="T99" s="37">
        <f t="shared" si="6"/>
        <v>0.67260249999999999</v>
      </c>
      <c r="U99" s="37">
        <f t="shared" si="6"/>
        <v>8.6848559194999986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1.8987500000000001E-2</v>
      </c>
      <c r="Z99" s="34">
        <f t="shared" si="6"/>
        <v>-0.51930500000000002</v>
      </c>
      <c r="AA99" s="75">
        <f t="shared" si="6"/>
        <v>5.3499999999999971E-2</v>
      </c>
      <c r="AB99" s="75">
        <f t="shared" si="6"/>
        <v>0</v>
      </c>
      <c r="AC99">
        <f t="shared" si="6"/>
        <v>0.19740592921301425</v>
      </c>
      <c r="AD99">
        <f t="shared" si="6"/>
        <v>21.552304731818818</v>
      </c>
      <c r="AE99">
        <f t="shared" si="6"/>
        <v>-0.22420300000000001</v>
      </c>
      <c r="AG99">
        <f t="shared" si="6"/>
        <v>21.328101731818819</v>
      </c>
      <c r="AI99">
        <f t="shared" si="6"/>
        <v>0</v>
      </c>
      <c r="AJ99">
        <f t="shared" si="6"/>
        <v>0</v>
      </c>
      <c r="AK99">
        <f t="shared" si="6"/>
        <v>0.10165750000000003</v>
      </c>
      <c r="AL99">
        <f t="shared" si="6"/>
        <v>-0.35249999999999998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45270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1.2441600000000002</v>
      </c>
      <c r="E3">
        <f>GT_NG!S3</f>
        <v>2.1151252462707575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14.770462478588954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0.15228988088882156</v>
      </c>
      <c r="AD3">
        <f>SUM(B3:AB3,AI3:AR3)-AC3</f>
        <v>17.977457843970889</v>
      </c>
      <c r="AE3">
        <f>'IDT-1'!E3</f>
        <v>0</v>
      </c>
      <c r="AF3" s="24"/>
      <c r="AG3">
        <f>SUM(AD3:AF3)</f>
        <v>17.977457843970889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1.2441600000000002</v>
      </c>
      <c r="E4">
        <f>GT_NG!S4</f>
        <v>2.1151252462707575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14.770462478588954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0.15228988088882156</v>
      </c>
      <c r="AD4">
        <f t="shared" ref="AD4:AD67" si="1">SUM(B4:AB4,AI4:AR4)-AC4</f>
        <v>17.977457843970889</v>
      </c>
      <c r="AE4">
        <f>'IDT-1'!E4</f>
        <v>0</v>
      </c>
      <c r="AF4" s="24"/>
      <c r="AG4">
        <f t="shared" ref="AG4:AG67" si="2">SUM(AD4:AF4)</f>
        <v>17.977457843970889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1.2441600000000002</v>
      </c>
      <c r="E5">
        <f>GT_NG!S5</f>
        <v>2.0840979453982551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14.770462478588954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0.15202925156149255</v>
      </c>
      <c r="AD5">
        <f t="shared" si="1"/>
        <v>17.946691172425716</v>
      </c>
      <c r="AE5">
        <f>'IDT-1'!E5</f>
        <v>0</v>
      </c>
      <c r="AF5" s="24"/>
      <c r="AG5">
        <f t="shared" si="2"/>
        <v>17.946691172425716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1.2441600000000002</v>
      </c>
      <c r="E6">
        <f>GT_NG!S6</f>
        <v>2.0840979453982551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14.770462478588954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0.15202925156149255</v>
      </c>
      <c r="AD6">
        <f t="shared" si="1"/>
        <v>17.946691172425716</v>
      </c>
      <c r="AE6">
        <f>'IDT-1'!E6</f>
        <v>0</v>
      </c>
      <c r="AF6" s="24"/>
      <c r="AG6">
        <f t="shared" si="2"/>
        <v>17.946691172425716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1.2441600000000002</v>
      </c>
      <c r="E7">
        <f>GT_NG!S7</f>
        <v>2.0840979453982551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0.19336102360908292</v>
      </c>
      <c r="AD7">
        <f t="shared" si="1"/>
        <v>22.825808453662695</v>
      </c>
      <c r="AE7">
        <f>'IDT-1'!E7</f>
        <v>0</v>
      </c>
      <c r="AF7" s="24"/>
      <c r="AG7">
        <f t="shared" si="2"/>
        <v>22.825808453662695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1.2441600000000002</v>
      </c>
      <c r="E8">
        <f>GT_NG!S8</f>
        <v>2.0840979453982551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0.19336102360908292</v>
      </c>
      <c r="AD8">
        <f t="shared" si="1"/>
        <v>22.825808453662695</v>
      </c>
      <c r="AE8">
        <f>'IDT-1'!E8</f>
        <v>0</v>
      </c>
      <c r="AF8" s="24"/>
      <c r="AG8">
        <f t="shared" si="2"/>
        <v>22.825808453662695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1.2441600000000002</v>
      </c>
      <c r="E9">
        <f>GT_NG!S9</f>
        <v>2.0840979453982551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0.19336102360908292</v>
      </c>
      <c r="AD9">
        <f t="shared" si="1"/>
        <v>22.825808453662695</v>
      </c>
      <c r="AE9">
        <f>'IDT-1'!E9</f>
        <v>0</v>
      </c>
      <c r="AF9" s="24"/>
      <c r="AG9">
        <f t="shared" si="2"/>
        <v>22.825808453662695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1.2441600000000002</v>
      </c>
      <c r="E10">
        <f>GT_NG!S10</f>
        <v>2.0840979453982551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0.19336102360908292</v>
      </c>
      <c r="AD10">
        <f t="shared" si="1"/>
        <v>22.825808453662695</v>
      </c>
      <c r="AE10">
        <f>'IDT-1'!E10</f>
        <v>0</v>
      </c>
      <c r="AF10" s="24"/>
      <c r="AG10">
        <f t="shared" si="2"/>
        <v>22.825808453662695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1.2441600000000002</v>
      </c>
      <c r="E11">
        <f>GT_NG!S11</f>
        <v>2.0840979453982551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0.19336102360908292</v>
      </c>
      <c r="AD11">
        <f t="shared" si="1"/>
        <v>22.825808453662695</v>
      </c>
      <c r="AE11">
        <f>'IDT-1'!E11</f>
        <v>0</v>
      </c>
      <c r="AF11" s="24"/>
      <c r="AG11">
        <f t="shared" si="2"/>
        <v>22.825808453662695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1.2441600000000002</v>
      </c>
      <c r="E12">
        <f>GT_NG!S12</f>
        <v>2.0840979453982551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0.19336102360908292</v>
      </c>
      <c r="AD12">
        <f t="shared" si="1"/>
        <v>22.825808453662695</v>
      </c>
      <c r="AE12">
        <f>'IDT-1'!E12</f>
        <v>0</v>
      </c>
      <c r="AF12" s="24"/>
      <c r="AG12">
        <f t="shared" si="2"/>
        <v>22.825808453662695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1.2441600000000002</v>
      </c>
      <c r="E13">
        <f>GT_NG!S13</f>
        <v>2.0840979453982551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0.19336102360908292</v>
      </c>
      <c r="AD13">
        <f t="shared" si="1"/>
        <v>22.825808453662695</v>
      </c>
      <c r="AE13">
        <f>'IDT-1'!E13</f>
        <v>0</v>
      </c>
      <c r="AF13" s="24"/>
      <c r="AG13">
        <f t="shared" si="2"/>
        <v>22.825808453662695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1.2441600000000002</v>
      </c>
      <c r="E14">
        <f>GT_NG!S14</f>
        <v>2.0840979453982551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0.19336102360908292</v>
      </c>
      <c r="AD14">
        <f t="shared" si="1"/>
        <v>22.825808453662695</v>
      </c>
      <c r="AE14">
        <f>'IDT-1'!E14</f>
        <v>0</v>
      </c>
      <c r="AF14" s="24"/>
      <c r="AG14">
        <f t="shared" si="2"/>
        <v>22.825808453662695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1.2441600000000002</v>
      </c>
      <c r="E15">
        <f>GT_NG!S15</f>
        <v>2.0840979453982551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0.19336102360908292</v>
      </c>
      <c r="AD15">
        <f t="shared" si="1"/>
        <v>22.825808453662695</v>
      </c>
      <c r="AE15">
        <f>'IDT-1'!E15</f>
        <v>0</v>
      </c>
      <c r="AF15" s="24"/>
      <c r="AG15">
        <f t="shared" si="2"/>
        <v>22.825808453662695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1.2441600000000002</v>
      </c>
      <c r="E16">
        <f>GT_NG!S16</f>
        <v>2.0840979453982551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0.19336102360908292</v>
      </c>
      <c r="AD16">
        <f t="shared" si="1"/>
        <v>22.825808453662695</v>
      </c>
      <c r="AE16">
        <f>'IDT-1'!E16</f>
        <v>0</v>
      </c>
      <c r="AF16" s="24"/>
      <c r="AG16">
        <f t="shared" si="2"/>
        <v>22.825808453662695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1.2441600000000002</v>
      </c>
      <c r="E17">
        <f>GT_NG!S17</f>
        <v>2.0840979453982551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0.19336102360908292</v>
      </c>
      <c r="AD17">
        <f t="shared" si="1"/>
        <v>22.825808453662695</v>
      </c>
      <c r="AE17">
        <f>'IDT-1'!E17</f>
        <v>0</v>
      </c>
      <c r="AF17" s="24"/>
      <c r="AG17">
        <f t="shared" si="2"/>
        <v>22.825808453662695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1.2441600000000002</v>
      </c>
      <c r="E18">
        <f>GT_NG!S18</f>
        <v>2.0840979453982551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0.19336102360908292</v>
      </c>
      <c r="AD18">
        <f t="shared" si="1"/>
        <v>22.825808453662695</v>
      </c>
      <c r="AE18">
        <f>'IDT-1'!E18</f>
        <v>0</v>
      </c>
      <c r="AF18" s="24"/>
      <c r="AG18">
        <f t="shared" si="2"/>
        <v>22.825808453662695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1.2441600000000002</v>
      </c>
      <c r="E19">
        <f>GT_NG!S19</f>
        <v>2.0840979453982551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0.19336102360908292</v>
      </c>
      <c r="AD19">
        <f t="shared" si="1"/>
        <v>22.825808453662695</v>
      </c>
      <c r="AE19">
        <f>'IDT-1'!E19</f>
        <v>0</v>
      </c>
      <c r="AF19" s="24"/>
      <c r="AG19">
        <f t="shared" si="2"/>
        <v>22.825808453662695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1.2441600000000002</v>
      </c>
      <c r="E20">
        <f>GT_NG!S20</f>
        <v>2.0840979453982551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0.19336102360908292</v>
      </c>
      <c r="AD20">
        <f t="shared" si="1"/>
        <v>22.825808453662695</v>
      </c>
      <c r="AE20">
        <f>'IDT-1'!E20</f>
        <v>0</v>
      </c>
      <c r="AF20" s="24"/>
      <c r="AG20">
        <f t="shared" si="2"/>
        <v>22.825808453662695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1.2441600000000002</v>
      </c>
      <c r="E21">
        <f>GT_NG!S21</f>
        <v>2.0840979453982551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0.19336102360908292</v>
      </c>
      <c r="AD21">
        <f t="shared" si="1"/>
        <v>22.825808453662695</v>
      </c>
      <c r="AE21">
        <f>'IDT-1'!E21</f>
        <v>0</v>
      </c>
      <c r="AF21" s="24"/>
      <c r="AG21">
        <f t="shared" si="2"/>
        <v>22.825808453662695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1.2441600000000002</v>
      </c>
      <c r="E22">
        <f>GT_NG!S22</f>
        <v>2.0840979453982551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0.19336102360908292</v>
      </c>
      <c r="AD22">
        <f t="shared" si="1"/>
        <v>22.825808453662695</v>
      </c>
      <c r="AE22">
        <f>'IDT-1'!E22</f>
        <v>0</v>
      </c>
      <c r="AF22" s="24"/>
      <c r="AG22">
        <f t="shared" si="2"/>
        <v>22.825808453662695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1.2441600000000002</v>
      </c>
      <c r="E23">
        <f>GT_NG!S23</f>
        <v>2.0840979453982551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0.19336102360908292</v>
      </c>
      <c r="AD23">
        <f t="shared" si="1"/>
        <v>22.825808453662695</v>
      </c>
      <c r="AE23">
        <f>'IDT-1'!E23</f>
        <v>0</v>
      </c>
      <c r="AF23" s="24"/>
      <c r="AG23">
        <f t="shared" si="2"/>
        <v>22.825808453662695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1.2441600000000002</v>
      </c>
      <c r="E24">
        <f>GT_NG!S24</f>
        <v>2.0840979453982551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0.19336102360908292</v>
      </c>
      <c r="AD24">
        <f t="shared" si="1"/>
        <v>22.825808453662695</v>
      </c>
      <c r="AE24">
        <f>'IDT-1'!E24</f>
        <v>0</v>
      </c>
      <c r="AF24" s="24"/>
      <c r="AG24">
        <f t="shared" si="2"/>
        <v>22.825808453662695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1.2441600000000002</v>
      </c>
      <c r="E25">
        <f>GT_NG!S25</f>
        <v>2.0840979453982551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0.19336102360908292</v>
      </c>
      <c r="AD25">
        <f t="shared" si="1"/>
        <v>22.825808453662695</v>
      </c>
      <c r="AE25">
        <f>'IDT-1'!E25</f>
        <v>0</v>
      </c>
      <c r="AF25" s="24"/>
      <c r="AG25">
        <f t="shared" si="2"/>
        <v>22.825808453662695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1.2441600000000002</v>
      </c>
      <c r="E26">
        <f>GT_NG!S26</f>
        <v>2.0840979453982551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0.19336102360908292</v>
      </c>
      <c r="AD26">
        <f t="shared" si="1"/>
        <v>22.825808453662695</v>
      </c>
      <c r="AE26">
        <f>'IDT-1'!E26</f>
        <v>0</v>
      </c>
      <c r="AF26" s="24"/>
      <c r="AG26">
        <f t="shared" si="2"/>
        <v>22.825808453662695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1.2441600000000002</v>
      </c>
      <c r="E27">
        <f>GT_NG!S27</f>
        <v>2.0840979453982551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0.19336102360908292</v>
      </c>
      <c r="AD27">
        <f t="shared" si="1"/>
        <v>22.825808453662695</v>
      </c>
      <c r="AE27">
        <f>'IDT-1'!E27</f>
        <v>0</v>
      </c>
      <c r="AF27" s="24"/>
      <c r="AG27">
        <f t="shared" si="2"/>
        <v>22.825808453662695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1.2441600000000002</v>
      </c>
      <c r="E28">
        <f>GT_NG!S28</f>
        <v>2.0840979453982551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0.19336102360908292</v>
      </c>
      <c r="AD28">
        <f t="shared" si="1"/>
        <v>22.825808453662695</v>
      </c>
      <c r="AE28">
        <f>'IDT-1'!E28</f>
        <v>0</v>
      </c>
      <c r="AF28" s="24"/>
      <c r="AG28">
        <f t="shared" si="2"/>
        <v>22.825808453662695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1.2441600000000002</v>
      </c>
      <c r="E29">
        <f>GT_NG!S29</f>
        <v>2.0840979453982551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0.19336102360908292</v>
      </c>
      <c r="AD29">
        <f t="shared" si="1"/>
        <v>22.825808453662695</v>
      </c>
      <c r="AE29">
        <f>'IDT-1'!E29</f>
        <v>0</v>
      </c>
      <c r="AF29" s="24"/>
      <c r="AG29">
        <f t="shared" si="2"/>
        <v>22.825808453662695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1.2441600000000002</v>
      </c>
      <c r="E30">
        <f>GT_NG!S30</f>
        <v>2.0840979453982551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0.19336102360908292</v>
      </c>
      <c r="AD30">
        <f t="shared" si="1"/>
        <v>22.825808453662695</v>
      </c>
      <c r="AE30">
        <f>'IDT-1'!E30</f>
        <v>0</v>
      </c>
      <c r="AF30" s="24"/>
      <c r="AG30">
        <f t="shared" si="2"/>
        <v>22.825808453662695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1.2441600000000002</v>
      </c>
      <c r="E31">
        <f>GT_NG!S31</f>
        <v>2.0840979453982551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0.19336102360908292</v>
      </c>
      <c r="AD31">
        <f t="shared" si="1"/>
        <v>22.825808453662695</v>
      </c>
      <c r="AE31">
        <f>'IDT-1'!E31</f>
        <v>0</v>
      </c>
      <c r="AF31" s="24"/>
      <c r="AG31">
        <f t="shared" si="2"/>
        <v>22.825808453662695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1.2441600000000002</v>
      </c>
      <c r="E32">
        <f>GT_NG!S32</f>
        <v>2.0840979453982551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0.19336102360908292</v>
      </c>
      <c r="AD32">
        <f t="shared" si="1"/>
        <v>22.825808453662695</v>
      </c>
      <c r="AE32">
        <f>'IDT-1'!E32</f>
        <v>0</v>
      </c>
      <c r="AF32" s="24"/>
      <c r="AG32">
        <f t="shared" si="2"/>
        <v>22.825808453662695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1.2441600000000002</v>
      </c>
      <c r="E33">
        <f>GT_NG!S33</f>
        <v>2.0840979453982551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0.19336102360908292</v>
      </c>
      <c r="AD33">
        <f t="shared" si="1"/>
        <v>22.825808453662695</v>
      </c>
      <c r="AE33">
        <f>'IDT-1'!E33</f>
        <v>0</v>
      </c>
      <c r="AF33" s="24"/>
      <c r="AG33">
        <f t="shared" si="2"/>
        <v>22.825808453662695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1.2441600000000002</v>
      </c>
      <c r="E34">
        <f>GT_NG!S34</f>
        <v>2.0840979453982551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0.19336102360908292</v>
      </c>
      <c r="AD34">
        <f t="shared" si="1"/>
        <v>22.825808453662695</v>
      </c>
      <c r="AE34">
        <f>'IDT-1'!E34</f>
        <v>0</v>
      </c>
      <c r="AF34" s="24"/>
      <c r="AG34">
        <f t="shared" si="2"/>
        <v>22.825808453662695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1.2441600000000002</v>
      </c>
      <c r="E35">
        <f>GT_NG!S35</f>
        <v>2.0840979453982551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19.000858058980263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0.18756457443677954</v>
      </c>
      <c r="AD35">
        <f t="shared" si="1"/>
        <v>22.141551429941739</v>
      </c>
      <c r="AE35">
        <f>'IDT-1'!E35</f>
        <v>0</v>
      </c>
      <c r="AF35" s="24"/>
      <c r="AG35">
        <f t="shared" si="2"/>
        <v>22.141551429941739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1.2441600000000002</v>
      </c>
      <c r="E36">
        <f>GT_NG!S36</f>
        <v>2.0840979453982551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0.18755736674134535</v>
      </c>
      <c r="AD36">
        <f t="shared" si="1"/>
        <v>22.140700578656912</v>
      </c>
      <c r="AE36">
        <f>'IDT-1'!E36</f>
        <v>0</v>
      </c>
      <c r="AF36" s="24"/>
      <c r="AG36">
        <f t="shared" si="2"/>
        <v>22.140700578656912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1.2441600000000002</v>
      </c>
      <c r="E37">
        <f>GT_NG!S37</f>
        <v>2.0840979453982551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19.000858058980263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0.18756457443677954</v>
      </c>
      <c r="AD37">
        <f t="shared" si="1"/>
        <v>22.141551429941739</v>
      </c>
      <c r="AE37">
        <f>'IDT-1'!E37</f>
        <v>0</v>
      </c>
      <c r="AF37" s="24"/>
      <c r="AG37">
        <f t="shared" si="2"/>
        <v>22.141551429941739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1.2441600000000002</v>
      </c>
      <c r="E38">
        <f>GT_NG!S38</f>
        <v>2.0840979453982551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19.000858058980263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0.18756457443677954</v>
      </c>
      <c r="AD38">
        <f t="shared" si="1"/>
        <v>22.141551429941739</v>
      </c>
      <c r="AE38">
        <f>'IDT-1'!E38</f>
        <v>0</v>
      </c>
      <c r="AF38" s="24"/>
      <c r="AG38">
        <f t="shared" si="2"/>
        <v>22.141551429941739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1.2538800000000001</v>
      </c>
      <c r="E39">
        <f>GT_NG!S39</f>
        <v>2.0840979453982551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19.000858058980263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52.870000000000005</v>
      </c>
      <c r="AB39" s="75">
        <f>-STOA!Q39</f>
        <v>0</v>
      </c>
      <c r="AC39">
        <f t="shared" si="0"/>
        <v>0.63175422243677959</v>
      </c>
      <c r="AD39">
        <f t="shared" si="1"/>
        <v>74.577081781941743</v>
      </c>
      <c r="AE39">
        <f>'IDT-1'!E39</f>
        <v>0</v>
      </c>
      <c r="AF39" s="24"/>
      <c r="AG39">
        <f t="shared" si="2"/>
        <v>74.577081781941743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1.2538800000000001</v>
      </c>
      <c r="E40">
        <f>GT_NG!S40</f>
        <v>2.0840979453982551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19.000858058980263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52.870000000000005</v>
      </c>
      <c r="AB40" s="75">
        <f>-STOA!Q40</f>
        <v>0</v>
      </c>
      <c r="AC40">
        <f t="shared" si="0"/>
        <v>0.63175422243677959</v>
      </c>
      <c r="AD40">
        <f t="shared" si="1"/>
        <v>74.577081781941743</v>
      </c>
      <c r="AE40">
        <f>'IDT-1'!E40</f>
        <v>0</v>
      </c>
      <c r="AF40" s="24"/>
      <c r="AG40">
        <f t="shared" si="2"/>
        <v>74.577081781941743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1.2538800000000001</v>
      </c>
      <c r="E41">
        <f>GT_NG!S41</f>
        <v>2.0840979453982551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52.870000000000005</v>
      </c>
      <c r="AB41" s="75">
        <f>-STOA!Q41</f>
        <v>0</v>
      </c>
      <c r="AC41">
        <f t="shared" si="0"/>
        <v>0.63174701474134531</v>
      </c>
      <c r="AD41">
        <f t="shared" si="1"/>
        <v>74.576230930656905</v>
      </c>
      <c r="AE41">
        <f>'IDT-1'!E41</f>
        <v>0</v>
      </c>
      <c r="AF41" s="24"/>
      <c r="AG41">
        <f t="shared" si="2"/>
        <v>74.576230930656905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1.2538800000000001</v>
      </c>
      <c r="E42">
        <f>GT_NG!S42</f>
        <v>2.0840979453982551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52.870000000000005</v>
      </c>
      <c r="AB42" s="75">
        <f>-STOA!Q42</f>
        <v>0</v>
      </c>
      <c r="AC42">
        <f t="shared" si="0"/>
        <v>0.63174701474134531</v>
      </c>
      <c r="AD42">
        <f t="shared" si="1"/>
        <v>74.576230930656905</v>
      </c>
      <c r="AE42">
        <f>'IDT-1'!E42</f>
        <v>0</v>
      </c>
      <c r="AF42" s="24"/>
      <c r="AG42">
        <f t="shared" si="2"/>
        <v>74.576230930656905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1.2538800000000001</v>
      </c>
      <c r="E43">
        <f>GT_NG!S43</f>
        <v>2.0840979453982551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18.999132301228475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52.870000000000005</v>
      </c>
      <c r="AB43" s="75">
        <f>-STOA!Q43</f>
        <v>0</v>
      </c>
      <c r="AC43">
        <f t="shared" si="0"/>
        <v>0.63173972607166462</v>
      </c>
      <c r="AD43">
        <f t="shared" si="1"/>
        <v>74.575370520555083</v>
      </c>
      <c r="AE43">
        <f>'IDT-1'!E43</f>
        <v>0</v>
      </c>
      <c r="AF43" s="24"/>
      <c r="AG43">
        <f t="shared" si="2"/>
        <v>74.575370520555083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1.2538800000000001</v>
      </c>
      <c r="E44">
        <f>GT_NG!S44</f>
        <v>2.0840979453982551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18.999132301228475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52.870000000000005</v>
      </c>
      <c r="AB44" s="75">
        <f>-STOA!Q44</f>
        <v>0</v>
      </c>
      <c r="AC44">
        <f t="shared" si="0"/>
        <v>0.63173972607166462</v>
      </c>
      <c r="AD44">
        <f t="shared" si="1"/>
        <v>74.575370520555083</v>
      </c>
      <c r="AE44">
        <f>'IDT-1'!E44</f>
        <v>0</v>
      </c>
      <c r="AF44" s="24"/>
      <c r="AG44">
        <f t="shared" si="2"/>
        <v>74.575370520555083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1.2538800000000001</v>
      </c>
      <c r="E45">
        <f>GT_NG!S45</f>
        <v>2.0840979453982551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18.999132301228475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52.870000000000005</v>
      </c>
      <c r="AB45" s="75">
        <f>-STOA!Q45</f>
        <v>0</v>
      </c>
      <c r="AC45">
        <f t="shared" si="0"/>
        <v>0.63173972607166462</v>
      </c>
      <c r="AD45">
        <f t="shared" si="1"/>
        <v>74.575370520555083</v>
      </c>
      <c r="AE45">
        <f>'IDT-1'!E45</f>
        <v>0</v>
      </c>
      <c r="AF45" s="24"/>
      <c r="AG45">
        <f t="shared" si="2"/>
        <v>74.575370520555083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1.2538800000000001</v>
      </c>
      <c r="E46">
        <f>GT_NG!S46</f>
        <v>2.0840979453982551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18.999132301228475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52.870000000000005</v>
      </c>
      <c r="AB46" s="75">
        <f>-STOA!Q46</f>
        <v>0</v>
      </c>
      <c r="AC46">
        <f t="shared" si="0"/>
        <v>0.63173972607166462</v>
      </c>
      <c r="AD46">
        <f t="shared" si="1"/>
        <v>74.575370520555083</v>
      </c>
      <c r="AE46">
        <f>'IDT-1'!E46</f>
        <v>0</v>
      </c>
      <c r="AF46" s="24"/>
      <c r="AG46">
        <f t="shared" si="2"/>
        <v>74.575370520555083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1.2538800000000001</v>
      </c>
      <c r="E47">
        <f>GT_NG!S47</f>
        <v>2.0840979453982551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18.999132301228475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52.870000000000005</v>
      </c>
      <c r="AB47" s="75">
        <f>-STOA!Q47</f>
        <v>0</v>
      </c>
      <c r="AC47">
        <f t="shared" si="0"/>
        <v>0.63173972607166462</v>
      </c>
      <c r="AD47">
        <f t="shared" si="1"/>
        <v>74.575370520555083</v>
      </c>
      <c r="AE47">
        <f>'IDT-1'!E47</f>
        <v>0</v>
      </c>
      <c r="AF47" s="24"/>
      <c r="AG47">
        <f t="shared" si="2"/>
        <v>74.575370520555083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1.2538800000000001</v>
      </c>
      <c r="E48">
        <f>GT_NG!S48</f>
        <v>2.0840979453982551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18.999132301228475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52.870000000000005</v>
      </c>
      <c r="AB48" s="75">
        <f>-STOA!Q48</f>
        <v>0</v>
      </c>
      <c r="AC48">
        <f t="shared" si="0"/>
        <v>0.63173972607166462</v>
      </c>
      <c r="AD48">
        <f t="shared" si="1"/>
        <v>74.575370520555083</v>
      </c>
      <c r="AE48">
        <f>'IDT-1'!E48</f>
        <v>0</v>
      </c>
      <c r="AF48" s="24"/>
      <c r="AG48">
        <f t="shared" si="2"/>
        <v>74.575370520555083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1.2538800000000001</v>
      </c>
      <c r="E49">
        <f>GT_NG!S49</f>
        <v>2.0840979453982551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18.999132301228475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52.870000000000005</v>
      </c>
      <c r="AB49" s="75">
        <f>-STOA!Q49</f>
        <v>0</v>
      </c>
      <c r="AC49">
        <f t="shared" si="0"/>
        <v>0.63173972607166462</v>
      </c>
      <c r="AD49">
        <f t="shared" si="1"/>
        <v>74.575370520555083</v>
      </c>
      <c r="AE49">
        <f>'IDT-1'!E49</f>
        <v>0</v>
      </c>
      <c r="AF49" s="24"/>
      <c r="AG49">
        <f t="shared" si="2"/>
        <v>74.575370520555083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1.2538800000000001</v>
      </c>
      <c r="E50">
        <f>GT_NG!S50</f>
        <v>2.0840979453982551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52.870000000000005</v>
      </c>
      <c r="AB50" s="75">
        <f>-STOA!Q50</f>
        <v>0</v>
      </c>
      <c r="AC50">
        <f t="shared" si="0"/>
        <v>0.63755067160908296</v>
      </c>
      <c r="AD50">
        <f t="shared" si="1"/>
        <v>75.261338805662703</v>
      </c>
      <c r="AE50">
        <f>'IDT-1'!E50</f>
        <v>0</v>
      </c>
      <c r="AF50" s="24"/>
      <c r="AG50">
        <f t="shared" si="2"/>
        <v>75.261338805662703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1.2538800000000001</v>
      </c>
      <c r="E51">
        <f>GT_NG!S51</f>
        <v>2.0840979453982551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52.870000000000005</v>
      </c>
      <c r="AB51" s="75">
        <f>-STOA!Q51</f>
        <v>0</v>
      </c>
      <c r="AC51">
        <f t="shared" si="0"/>
        <v>0.63755067160908296</v>
      </c>
      <c r="AD51">
        <f t="shared" si="1"/>
        <v>75.261338805662703</v>
      </c>
      <c r="AE51">
        <f>'IDT-1'!E51</f>
        <v>0</v>
      </c>
      <c r="AF51" s="24"/>
      <c r="AG51">
        <f t="shared" si="2"/>
        <v>75.261338805662703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1.2538800000000001</v>
      </c>
      <c r="E52">
        <f>GT_NG!S52</f>
        <v>2.0840979453982551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52.870000000000005</v>
      </c>
      <c r="AB52" s="75">
        <f>-STOA!Q52</f>
        <v>0</v>
      </c>
      <c r="AC52">
        <f t="shared" si="0"/>
        <v>0.63755067160908296</v>
      </c>
      <c r="AD52">
        <f t="shared" si="1"/>
        <v>75.261338805662703</v>
      </c>
      <c r="AE52">
        <f>'IDT-1'!E52</f>
        <v>0</v>
      </c>
      <c r="AF52" s="24"/>
      <c r="AG52">
        <f t="shared" si="2"/>
        <v>75.261338805662703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1.2538800000000001</v>
      </c>
      <c r="E53">
        <f>GT_NG!S53</f>
        <v>2.0840979453982551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52.870000000000005</v>
      </c>
      <c r="AB53" s="75">
        <f>-STOA!Q53</f>
        <v>0</v>
      </c>
      <c r="AC53">
        <f t="shared" si="0"/>
        <v>0.63755067160908296</v>
      </c>
      <c r="AD53">
        <f t="shared" si="1"/>
        <v>75.261338805662703</v>
      </c>
      <c r="AE53">
        <f>'IDT-1'!E53</f>
        <v>0</v>
      </c>
      <c r="AF53" s="24"/>
      <c r="AG53">
        <f t="shared" si="2"/>
        <v>75.261338805662703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1.2538800000000001</v>
      </c>
      <c r="E54">
        <f>GT_NG!S54</f>
        <v>2.0840979453982551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52.870000000000005</v>
      </c>
      <c r="AB54" s="75">
        <f>-STOA!Q54</f>
        <v>0</v>
      </c>
      <c r="AC54">
        <f t="shared" si="0"/>
        <v>0.63755067160908296</v>
      </c>
      <c r="AD54">
        <f t="shared" si="1"/>
        <v>75.261338805662703</v>
      </c>
      <c r="AE54">
        <f>'IDT-1'!E54</f>
        <v>0</v>
      </c>
      <c r="AF54" s="24"/>
      <c r="AG54">
        <f t="shared" si="2"/>
        <v>75.261338805662703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1.2538800000000001</v>
      </c>
      <c r="E55">
        <f>GT_NG!S55</f>
        <v>2.0840979453982551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52.870000000000005</v>
      </c>
      <c r="AB55" s="75">
        <f>-STOA!Q55</f>
        <v>0</v>
      </c>
      <c r="AC55">
        <f t="shared" si="0"/>
        <v>0.63755067160908296</v>
      </c>
      <c r="AD55">
        <f t="shared" si="1"/>
        <v>75.261338805662703</v>
      </c>
      <c r="AE55">
        <f>'IDT-1'!E55</f>
        <v>0</v>
      </c>
      <c r="AF55" s="24"/>
      <c r="AG55">
        <f t="shared" si="2"/>
        <v>75.261338805662703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1.2538800000000001</v>
      </c>
      <c r="E56">
        <f>GT_NG!S56</f>
        <v>2.0840979453982551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52.870000000000005</v>
      </c>
      <c r="AB56" s="75">
        <f>-STOA!Q56</f>
        <v>0</v>
      </c>
      <c r="AC56">
        <f t="shared" si="0"/>
        <v>0.63755067160908296</v>
      </c>
      <c r="AD56">
        <f t="shared" si="1"/>
        <v>75.261338805662703</v>
      </c>
      <c r="AE56">
        <f>'IDT-1'!E56</f>
        <v>0</v>
      </c>
      <c r="AF56" s="24"/>
      <c r="AG56">
        <f t="shared" si="2"/>
        <v>75.261338805662703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1.2538800000000001</v>
      </c>
      <c r="E57">
        <f>GT_NG!S57</f>
        <v>2.0840979453982551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52.870000000000005</v>
      </c>
      <c r="AB57" s="75">
        <f>-STOA!Q57</f>
        <v>0</v>
      </c>
      <c r="AC57">
        <f t="shared" si="0"/>
        <v>0.63755067160908296</v>
      </c>
      <c r="AD57">
        <f t="shared" si="1"/>
        <v>75.261338805662703</v>
      </c>
      <c r="AE57">
        <f>'IDT-1'!E57</f>
        <v>0</v>
      </c>
      <c r="AF57" s="24"/>
      <c r="AG57">
        <f t="shared" si="2"/>
        <v>75.261338805662703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1.2538800000000001</v>
      </c>
      <c r="E58">
        <f>GT_NG!S58</f>
        <v>2.0840979453982551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52.870000000000005</v>
      </c>
      <c r="AB58" s="75">
        <f>-STOA!Q58</f>
        <v>0</v>
      </c>
      <c r="AC58">
        <f t="shared" si="0"/>
        <v>0.63755067160908296</v>
      </c>
      <c r="AD58">
        <f t="shared" si="1"/>
        <v>75.261338805662703</v>
      </c>
      <c r="AE58">
        <f>'IDT-1'!E58</f>
        <v>0</v>
      </c>
      <c r="AF58" s="24"/>
      <c r="AG58">
        <f t="shared" si="2"/>
        <v>75.261338805662703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1.2538800000000001</v>
      </c>
      <c r="E59">
        <f>GT_NG!S59</f>
        <v>2.0840979453982551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52.870000000000005</v>
      </c>
      <c r="AB59" s="75">
        <f>-STOA!Q59</f>
        <v>0</v>
      </c>
      <c r="AC59">
        <f t="shared" si="0"/>
        <v>0.63755067160908296</v>
      </c>
      <c r="AD59">
        <f t="shared" si="1"/>
        <v>75.261338805662703</v>
      </c>
      <c r="AE59">
        <f>'IDT-1'!E59</f>
        <v>0</v>
      </c>
      <c r="AF59" s="24"/>
      <c r="AG59">
        <f t="shared" si="2"/>
        <v>75.261338805662703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1.2538800000000001</v>
      </c>
      <c r="E60">
        <f>GT_NG!S60</f>
        <v>2.0840979453982551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52.870000000000005</v>
      </c>
      <c r="AB60" s="75">
        <f>-STOA!Q60</f>
        <v>0</v>
      </c>
      <c r="AC60">
        <f t="shared" si="0"/>
        <v>0.63755067160908296</v>
      </c>
      <c r="AD60">
        <f t="shared" si="1"/>
        <v>75.261338805662703</v>
      </c>
      <c r="AE60">
        <f>'IDT-1'!E60</f>
        <v>0</v>
      </c>
      <c r="AF60" s="24"/>
      <c r="AG60">
        <f t="shared" si="2"/>
        <v>75.261338805662703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1.2538800000000001</v>
      </c>
      <c r="E61">
        <f>GT_NG!S61</f>
        <v>2.0840979453982551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52.870000000000005</v>
      </c>
      <c r="AB61" s="75">
        <f>-STOA!Q61</f>
        <v>0</v>
      </c>
      <c r="AC61">
        <f t="shared" si="0"/>
        <v>0.63755067160908296</v>
      </c>
      <c r="AD61">
        <f t="shared" si="1"/>
        <v>75.261338805662703</v>
      </c>
      <c r="AE61">
        <f>'IDT-1'!E61</f>
        <v>0</v>
      </c>
      <c r="AF61" s="24"/>
      <c r="AG61">
        <f t="shared" si="2"/>
        <v>75.261338805662703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1.2538800000000001</v>
      </c>
      <c r="E62">
        <f>GT_NG!S62</f>
        <v>2.0834154351395733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52.870000000000005</v>
      </c>
      <c r="AB62" s="75">
        <f>-STOA!Q62</f>
        <v>0</v>
      </c>
      <c r="AC62">
        <f t="shared" si="0"/>
        <v>0.63754493852290994</v>
      </c>
      <c r="AD62">
        <f t="shared" si="1"/>
        <v>75.260662028490188</v>
      </c>
      <c r="AE62">
        <f>'IDT-1'!E62</f>
        <v>0</v>
      </c>
      <c r="AF62" s="24"/>
      <c r="AG62">
        <f t="shared" si="2"/>
        <v>75.260662028490188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1.2538800000000001</v>
      </c>
      <c r="E63">
        <f>GT_NG!S63</f>
        <v>2.0834154351395733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52.870000000000005</v>
      </c>
      <c r="AB63" s="75">
        <f>-STOA!Q63</f>
        <v>0</v>
      </c>
      <c r="AC63">
        <f t="shared" si="0"/>
        <v>0.63754493852290994</v>
      </c>
      <c r="AD63">
        <f t="shared" si="1"/>
        <v>75.260662028490188</v>
      </c>
      <c r="AE63">
        <f>'IDT-1'!E63</f>
        <v>0</v>
      </c>
      <c r="AF63" s="24"/>
      <c r="AG63">
        <f t="shared" si="2"/>
        <v>75.260662028490188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1.2538800000000001</v>
      </c>
      <c r="E64">
        <f>GT_NG!S64</f>
        <v>2.0834154351395733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52.870000000000005</v>
      </c>
      <c r="AB64" s="75">
        <f>-STOA!Q64</f>
        <v>0</v>
      </c>
      <c r="AC64">
        <f t="shared" si="0"/>
        <v>0.63754493852290994</v>
      </c>
      <c r="AD64">
        <f t="shared" si="1"/>
        <v>75.260662028490188</v>
      </c>
      <c r="AE64">
        <f>'IDT-1'!E64</f>
        <v>0</v>
      </c>
      <c r="AF64" s="24"/>
      <c r="AG64">
        <f t="shared" si="2"/>
        <v>75.260662028490188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1.2538800000000001</v>
      </c>
      <c r="E65">
        <f>GT_NG!S65</f>
        <v>2.0834154351395733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52.870000000000005</v>
      </c>
      <c r="AB65" s="75">
        <f>-STOA!Q65</f>
        <v>0</v>
      </c>
      <c r="AC65">
        <f t="shared" si="0"/>
        <v>0.63754493852290994</v>
      </c>
      <c r="AD65">
        <f t="shared" si="1"/>
        <v>75.260662028490188</v>
      </c>
      <c r="AE65">
        <f>'IDT-1'!E65</f>
        <v>0</v>
      </c>
      <c r="AF65" s="24"/>
      <c r="AG65">
        <f t="shared" si="2"/>
        <v>75.260662028490188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1.2538800000000001</v>
      </c>
      <c r="E66">
        <f>GT_NG!S66</f>
        <v>2.0834154351395733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15.38</v>
      </c>
      <c r="Z66" s="34">
        <f>IEX!Q66</f>
        <v>0</v>
      </c>
      <c r="AA66" s="75">
        <f>STOA!K66</f>
        <v>52.870000000000005</v>
      </c>
      <c r="AB66" s="75">
        <f>-STOA!Q66</f>
        <v>0</v>
      </c>
      <c r="AC66">
        <f t="shared" si="0"/>
        <v>0.76673693852290992</v>
      </c>
      <c r="AD66">
        <f t="shared" si="1"/>
        <v>90.51147002849018</v>
      </c>
      <c r="AE66">
        <f>'IDT-1'!E66</f>
        <v>0</v>
      </c>
      <c r="AF66" s="24"/>
      <c r="AG66">
        <f t="shared" si="2"/>
        <v>90.51147002849018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1.2538800000000001</v>
      </c>
      <c r="E67">
        <f>GT_NG!S67</f>
        <v>2.0834154351395733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47.68</v>
      </c>
      <c r="AB67" s="75">
        <f>-STOA!Q67</f>
        <v>0</v>
      </c>
      <c r="AC67">
        <f t="shared" si="0"/>
        <v>0.59394893852290997</v>
      </c>
      <c r="AD67">
        <f t="shared" si="1"/>
        <v>70.114258028490184</v>
      </c>
      <c r="AE67">
        <f>'IDT-1'!E67</f>
        <v>0</v>
      </c>
      <c r="AF67" s="24"/>
      <c r="AG67">
        <f t="shared" si="2"/>
        <v>70.114258028490184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1.2538800000000001</v>
      </c>
      <c r="E68">
        <f>GT_NG!S68</f>
        <v>2.0834154351395733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39.31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0.52364093852290994</v>
      </c>
      <c r="AD68">
        <f t="shared" ref="AD68:AD98" si="4">SUM(B68:AB68,AI68:AR68)-AC68</f>
        <v>61.814566028490184</v>
      </c>
      <c r="AE68">
        <f>'IDT-1'!E68</f>
        <v>0</v>
      </c>
      <c r="AF68" s="24"/>
      <c r="AG68">
        <f t="shared" ref="AG68:AG98" si="5">SUM(AD68:AF68)</f>
        <v>61.814566028490184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1.2538800000000001</v>
      </c>
      <c r="E69">
        <f>GT_NG!S69</f>
        <v>2.0834154351395733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31.05</v>
      </c>
      <c r="AB69" s="75">
        <f>-STOA!Q69</f>
        <v>0</v>
      </c>
      <c r="AC69">
        <f t="shared" si="3"/>
        <v>0.45425693852290999</v>
      </c>
      <c r="AD69">
        <f t="shared" si="4"/>
        <v>53.623950028490185</v>
      </c>
      <c r="AE69">
        <f>'IDT-1'!E69</f>
        <v>0</v>
      </c>
      <c r="AF69" s="24"/>
      <c r="AG69">
        <f t="shared" si="5"/>
        <v>53.623950028490185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1.2538800000000001</v>
      </c>
      <c r="E70">
        <f>GT_NG!S70</f>
        <v>2.0834154351395733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22.490000000000002</v>
      </c>
      <c r="AB70" s="75">
        <f>-STOA!Q70</f>
        <v>0</v>
      </c>
      <c r="AC70">
        <f t="shared" si="3"/>
        <v>0.38235293852291002</v>
      </c>
      <c r="AD70">
        <f t="shared" si="4"/>
        <v>45.135854028490193</v>
      </c>
      <c r="AE70">
        <f>'IDT-1'!E70</f>
        <v>0</v>
      </c>
      <c r="AF70" s="24"/>
      <c r="AG70">
        <f t="shared" si="5"/>
        <v>45.135854028490193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1.2538800000000001</v>
      </c>
      <c r="E71">
        <f>GT_NG!S71</f>
        <v>2.0834154351395733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18.999132301228475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0.1876259929854916</v>
      </c>
      <c r="AD71">
        <f t="shared" si="4"/>
        <v>22.148801743382556</v>
      </c>
      <c r="AE71">
        <f>'IDT-1'!E71</f>
        <v>0</v>
      </c>
      <c r="AF71" s="24"/>
      <c r="AG71">
        <f t="shared" si="5"/>
        <v>22.148801743382556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1.2538800000000001</v>
      </c>
      <c r="E72">
        <f>GT_NG!S72</f>
        <v>2.0834154351395733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18.999132301228475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0.1876259929854916</v>
      </c>
      <c r="AD72">
        <f t="shared" si="4"/>
        <v>22.148801743382556</v>
      </c>
      <c r="AE72">
        <f>'IDT-1'!E72</f>
        <v>0</v>
      </c>
      <c r="AF72" s="24"/>
      <c r="AG72">
        <f t="shared" si="5"/>
        <v>22.148801743382556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1.2538800000000001</v>
      </c>
      <c r="E73">
        <f>GT_NG!S73</f>
        <v>2.0834154351395733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0.19343693852290997</v>
      </c>
      <c r="AD73">
        <f t="shared" si="4"/>
        <v>22.834770028490183</v>
      </c>
      <c r="AE73">
        <f>'IDT-1'!E73</f>
        <v>0</v>
      </c>
      <c r="AF73" s="24"/>
      <c r="AG73">
        <f t="shared" si="5"/>
        <v>22.834770028490183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1.2538800000000001</v>
      </c>
      <c r="E74">
        <f>GT_NG!S74</f>
        <v>2.0834154351395733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0.19343693852290997</v>
      </c>
      <c r="AD74">
        <f t="shared" si="4"/>
        <v>22.834770028490183</v>
      </c>
      <c r="AE74">
        <f>'IDT-1'!E74</f>
        <v>0</v>
      </c>
      <c r="AF74" s="24"/>
      <c r="AG74">
        <f t="shared" si="5"/>
        <v>22.834770028490183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1.2538800000000001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0.19344083719707408</v>
      </c>
      <c r="AD75">
        <f t="shared" si="4"/>
        <v>22.8352302576927</v>
      </c>
      <c r="AE75">
        <f>'IDT-1'!E75</f>
        <v>0</v>
      </c>
      <c r="AF75" s="24"/>
      <c r="AG75">
        <f t="shared" si="5"/>
        <v>22.8352302576927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1.2538800000000001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19.690911531873521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0.19344083719707408</v>
      </c>
      <c r="AD76">
        <f t="shared" si="4"/>
        <v>22.8352302576927</v>
      </c>
      <c r="AE76">
        <f>'IDT-1'!E76</f>
        <v>0</v>
      </c>
      <c r="AF76" s="24"/>
      <c r="AG76">
        <f t="shared" si="5"/>
        <v>22.8352302576927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1.2538800000000001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19.690911531873521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0.19344083719707408</v>
      </c>
      <c r="AD77">
        <f t="shared" si="4"/>
        <v>22.8352302576927</v>
      </c>
      <c r="AE77">
        <f>'IDT-1'!E77</f>
        <v>0</v>
      </c>
      <c r="AF77" s="24"/>
      <c r="AG77">
        <f t="shared" si="5"/>
        <v>22.8352302576927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1.2538800000000001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19.690911531873521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0.19344083719707408</v>
      </c>
      <c r="AD78">
        <f t="shared" si="4"/>
        <v>22.8352302576927</v>
      </c>
      <c r="AE78">
        <f>'IDT-1'!E78</f>
        <v>0</v>
      </c>
      <c r="AF78" s="24"/>
      <c r="AG78">
        <f t="shared" si="5"/>
        <v>22.8352302576927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1.2538800000000001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19.690911531873521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0.19344083719707408</v>
      </c>
      <c r="AD79">
        <f t="shared" si="4"/>
        <v>22.8352302576927</v>
      </c>
      <c r="AE79">
        <f>'IDT-1'!E79</f>
        <v>0</v>
      </c>
      <c r="AF79" s="24"/>
      <c r="AG79">
        <f t="shared" si="5"/>
        <v>22.8352302576927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1.2538800000000001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19.690911531873521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0.19344083719707408</v>
      </c>
      <c r="AD80">
        <f t="shared" si="4"/>
        <v>22.8352302576927</v>
      </c>
      <c r="AE80">
        <f>'IDT-1'!E80</f>
        <v>0</v>
      </c>
      <c r="AF80" s="24"/>
      <c r="AG80">
        <f t="shared" si="5"/>
        <v>22.8352302576927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1.2538800000000001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0.19344083719707408</v>
      </c>
      <c r="AD81">
        <f t="shared" si="4"/>
        <v>22.8352302576927</v>
      </c>
      <c r="AE81">
        <f>'IDT-1'!E81</f>
        <v>0</v>
      </c>
      <c r="AF81" s="24"/>
      <c r="AG81">
        <f t="shared" si="5"/>
        <v>22.8352302576927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1.2538800000000001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0.19344083719707408</v>
      </c>
      <c r="AD82">
        <f t="shared" si="4"/>
        <v>22.8352302576927</v>
      </c>
      <c r="AE82">
        <f>'IDT-1'!E82</f>
        <v>0</v>
      </c>
      <c r="AF82" s="24"/>
      <c r="AG82">
        <f t="shared" si="5"/>
        <v>22.8352302576927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1.2538800000000001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0.19344083719707408</v>
      </c>
      <c r="AD83">
        <f t="shared" si="4"/>
        <v>22.8352302576927</v>
      </c>
      <c r="AE83">
        <f>'IDT-1'!E83</f>
        <v>0</v>
      </c>
      <c r="AF83" s="24"/>
      <c r="AG83">
        <f t="shared" si="5"/>
        <v>22.8352302576927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1.2538800000000001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0.19344083719707408</v>
      </c>
      <c r="AD84">
        <f t="shared" si="4"/>
        <v>22.8352302576927</v>
      </c>
      <c r="AE84">
        <f>'IDT-1'!E84</f>
        <v>0</v>
      </c>
      <c r="AF84" s="24"/>
      <c r="AG84">
        <f t="shared" si="5"/>
        <v>22.8352302576927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1.2538800000000001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0.19344083719707408</v>
      </c>
      <c r="AD85">
        <f t="shared" si="4"/>
        <v>22.8352302576927</v>
      </c>
      <c r="AE85">
        <f>'IDT-1'!E85</f>
        <v>0</v>
      </c>
      <c r="AF85" s="24"/>
      <c r="AG85">
        <f t="shared" si="5"/>
        <v>22.8352302576927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1.2538800000000001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0.19344083719707408</v>
      </c>
      <c r="AD86">
        <f t="shared" si="4"/>
        <v>22.8352302576927</v>
      </c>
      <c r="AE86">
        <f>'IDT-1'!E86</f>
        <v>0</v>
      </c>
      <c r="AF86" s="24"/>
      <c r="AG86">
        <f t="shared" si="5"/>
        <v>22.8352302576927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1.2538800000000001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0.19344083719707408</v>
      </c>
      <c r="AD87">
        <f t="shared" si="4"/>
        <v>22.8352302576927</v>
      </c>
      <c r="AE87">
        <f>'IDT-1'!E87</f>
        <v>0</v>
      </c>
      <c r="AF87" s="24"/>
      <c r="AG87">
        <f t="shared" si="5"/>
        <v>22.8352302576927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1.2538800000000001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0.19344083719707408</v>
      </c>
      <c r="AD88">
        <f t="shared" si="4"/>
        <v>22.8352302576927</v>
      </c>
      <c r="AE88">
        <f>'IDT-1'!E88</f>
        <v>0</v>
      </c>
      <c r="AF88" s="24"/>
      <c r="AG88">
        <f t="shared" si="5"/>
        <v>22.8352302576927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1.2538800000000001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0.19344083719707408</v>
      </c>
      <c r="AD89">
        <f t="shared" si="4"/>
        <v>22.8352302576927</v>
      </c>
      <c r="AE89">
        <f>'IDT-1'!E89</f>
        <v>0</v>
      </c>
      <c r="AF89" s="24"/>
      <c r="AG89">
        <f t="shared" si="5"/>
        <v>22.8352302576927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1.2538800000000001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0.19344083719707408</v>
      </c>
      <c r="AD90">
        <f t="shared" si="4"/>
        <v>22.8352302576927</v>
      </c>
      <c r="AE90">
        <f>'IDT-1'!E90</f>
        <v>0</v>
      </c>
      <c r="AF90" s="24"/>
      <c r="AG90">
        <f t="shared" si="5"/>
        <v>22.8352302576927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1.2538800000000001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0.19344083719707408</v>
      </c>
      <c r="AD91">
        <f t="shared" si="4"/>
        <v>22.8352302576927</v>
      </c>
      <c r="AE91">
        <f>'IDT-1'!E91</f>
        <v>0</v>
      </c>
      <c r="AF91" s="24"/>
      <c r="AG91">
        <f t="shared" si="5"/>
        <v>22.8352302576927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1.2538800000000001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0.19344083719707408</v>
      </c>
      <c r="AD92">
        <f t="shared" si="4"/>
        <v>22.8352302576927</v>
      </c>
      <c r="AE92">
        <f>'IDT-1'!E92</f>
        <v>0</v>
      </c>
      <c r="AF92" s="24"/>
      <c r="AG92">
        <f t="shared" si="5"/>
        <v>22.8352302576927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1.2538800000000001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0.19344083719707408</v>
      </c>
      <c r="AD93">
        <f t="shared" si="4"/>
        <v>22.8352302576927</v>
      </c>
      <c r="AE93">
        <f>'IDT-1'!E93</f>
        <v>0</v>
      </c>
      <c r="AF93" s="24"/>
      <c r="AG93">
        <f t="shared" si="5"/>
        <v>22.8352302576927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1.2538800000000001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0.19344083719707408</v>
      </c>
      <c r="AD94">
        <f t="shared" si="4"/>
        <v>22.8352302576927</v>
      </c>
      <c r="AE94">
        <f>'IDT-1'!E94</f>
        <v>0</v>
      </c>
      <c r="AF94" s="24"/>
      <c r="AG94">
        <f t="shared" si="5"/>
        <v>22.8352302576927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1.2538800000000001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0.19344083719707408</v>
      </c>
      <c r="AD95">
        <f t="shared" si="4"/>
        <v>22.8352302576927</v>
      </c>
      <c r="AE95">
        <f>'IDT-1'!E95</f>
        <v>0</v>
      </c>
      <c r="AF95" s="24"/>
      <c r="AG95">
        <f t="shared" si="5"/>
        <v>22.8352302576927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1.2538800000000001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0.19344083719707408</v>
      </c>
      <c r="AD96">
        <f t="shared" si="4"/>
        <v>22.8352302576927</v>
      </c>
      <c r="AE96">
        <f>'IDT-1'!E96</f>
        <v>0</v>
      </c>
      <c r="AF96" s="24"/>
      <c r="AG96">
        <f t="shared" si="5"/>
        <v>22.8352302576927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1.2538800000000001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0.19344083719707408</v>
      </c>
      <c r="AD97">
        <f t="shared" si="4"/>
        <v>22.8352302576927</v>
      </c>
      <c r="AE97">
        <f>'IDT-1'!E97</f>
        <v>0</v>
      </c>
      <c r="AF97" s="24"/>
      <c r="AG97">
        <f t="shared" si="5"/>
        <v>22.8352302576927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1.2538800000000001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0.19344083719707408</v>
      </c>
      <c r="AD98">
        <f t="shared" si="4"/>
        <v>22.8352302576927</v>
      </c>
      <c r="AE98">
        <f>'IDT-1'!E98</f>
        <v>0</v>
      </c>
      <c r="AF98" s="24"/>
      <c r="AG98">
        <f t="shared" si="5"/>
        <v>22.8352302576927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5.0030335887361603E-2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0.4647241739527071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3.8450000000000003E-3</v>
      </c>
      <c r="Z99" s="34">
        <f t="shared" si="6"/>
        <v>0</v>
      </c>
      <c r="AA99" s="75">
        <f t="shared" si="6"/>
        <v>0.40522249999999982</v>
      </c>
      <c r="AB99" s="75">
        <f t="shared" si="6"/>
        <v>0</v>
      </c>
      <c r="AC99">
        <f t="shared" si="6"/>
        <v>8.0121522586565751E-3</v>
      </c>
      <c r="AD99">
        <f t="shared" si="6"/>
        <v>0.9458154975814117</v>
      </c>
      <c r="AE99">
        <f t="shared" si="6"/>
        <v>0</v>
      </c>
      <c r="AG99">
        <f t="shared" si="6"/>
        <v>0.9458154975814117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45270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3.7507522799870374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5.77</v>
      </c>
      <c r="AB3" s="75">
        <f>-STOA!R3</f>
        <v>0</v>
      </c>
      <c r="AC3">
        <f>SUMIF(B3:AB3,"&gt;0")*$AC$2-SUMIF(B3:AB3,"&lt;0")*($AC$2/(1-$AC$2))+SUMIF(AI3:AR3,"&gt;0")*$AC$2-SUMIF(AI3:AR3,"&lt;0")*($AC$2/(1-$AC$2))</f>
        <v>9.691663460166923E-2</v>
      </c>
      <c r="AD3">
        <f>SUM(B3:AB3,AI3:AT3)-AC3</f>
        <v>7.4238356453853669</v>
      </c>
      <c r="AE3">
        <f>'IDT-1'!D3</f>
        <v>0</v>
      </c>
      <c r="AF3" s="24"/>
      <c r="AG3">
        <f>SUM(AD3:AF3)</f>
        <v>7.4238356453853669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-2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3.7507522799870374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9.9457981919135949E-2</v>
      </c>
      <c r="AD4">
        <f t="shared" ref="AD4:AD67" si="1">SUM(B4:AB4,AI4:AT4)-AC4</f>
        <v>7.1212942980678999</v>
      </c>
      <c r="AE4">
        <f>'IDT-1'!D4</f>
        <v>0</v>
      </c>
      <c r="AF4" s="24"/>
      <c r="AG4">
        <f t="shared" ref="AG4:AG67" si="2">SUM(AD4:AF4)</f>
        <v>7.1212942980678999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-2.2999999999999998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3.7507522799870374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5.77</v>
      </c>
      <c r="AB5" s="75">
        <f>-STOA!R5</f>
        <v>0</v>
      </c>
      <c r="AC5">
        <f t="shared" si="0"/>
        <v>0.10115221346411377</v>
      </c>
      <c r="AD5">
        <f t="shared" si="1"/>
        <v>6.9196000665229223</v>
      </c>
      <c r="AE5">
        <f>'IDT-1'!D5</f>
        <v>0</v>
      </c>
      <c r="AF5" s="24"/>
      <c r="AG5">
        <f t="shared" si="2"/>
        <v>6.9196000665229223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-2.5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3.7507522799870374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5.77</v>
      </c>
      <c r="AB6" s="75">
        <f>-STOA!R6</f>
        <v>0</v>
      </c>
      <c r="AC6">
        <f t="shared" si="0"/>
        <v>0.10115221346411377</v>
      </c>
      <c r="AD6">
        <f t="shared" si="1"/>
        <v>6.9196000665229223</v>
      </c>
      <c r="AE6">
        <f>'IDT-1'!D6</f>
        <v>0</v>
      </c>
      <c r="AF6" s="24"/>
      <c r="AG6">
        <f t="shared" si="2"/>
        <v>6.9196000665229223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-2.5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5.77</v>
      </c>
      <c r="AB7" s="75">
        <f>-STOA!R7</f>
        <v>0</v>
      </c>
      <c r="AC7">
        <f t="shared" si="0"/>
        <v>0.11164783866665068</v>
      </c>
      <c r="AD7">
        <f t="shared" si="1"/>
        <v>8.1585836320985905</v>
      </c>
      <c r="AE7">
        <f>'IDT-1'!D7</f>
        <v>0</v>
      </c>
      <c r="AF7" s="24"/>
      <c r="AG7">
        <f t="shared" si="2"/>
        <v>8.1585836320985905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-2.5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5.77</v>
      </c>
      <c r="AB8" s="75">
        <f>-STOA!R8</f>
        <v>0</v>
      </c>
      <c r="AC8">
        <f t="shared" si="0"/>
        <v>0.11164783866665068</v>
      </c>
      <c r="AD8">
        <f t="shared" si="1"/>
        <v>8.1585836320985905</v>
      </c>
      <c r="AE8">
        <f>'IDT-1'!D8</f>
        <v>0</v>
      </c>
      <c r="AF8" s="24"/>
      <c r="AG8">
        <f t="shared" si="2"/>
        <v>8.1585836320985905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-2.5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5.77</v>
      </c>
      <c r="AB9" s="75">
        <f>-STOA!R9</f>
        <v>0</v>
      </c>
      <c r="AC9">
        <f t="shared" si="0"/>
        <v>0.11757764907407303</v>
      </c>
      <c r="AD9">
        <f t="shared" si="1"/>
        <v>7.4526538216911673</v>
      </c>
      <c r="AE9">
        <f>'IDT-1'!D9</f>
        <v>0</v>
      </c>
      <c r="AF9" s="24"/>
      <c r="AG9">
        <f t="shared" si="2"/>
        <v>7.4526538216911673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-3.2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5.77</v>
      </c>
      <c r="AB10" s="75">
        <f>-STOA!R10</f>
        <v>0</v>
      </c>
      <c r="AC10">
        <f t="shared" si="0"/>
        <v>0.11757764907407303</v>
      </c>
      <c r="AD10">
        <f t="shared" si="1"/>
        <v>7.4526538216911673</v>
      </c>
      <c r="AE10">
        <f>'IDT-1'!D10</f>
        <v>0</v>
      </c>
      <c r="AF10" s="24"/>
      <c r="AG10">
        <f t="shared" si="2"/>
        <v>7.4526538216911673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-3.2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5.77</v>
      </c>
      <c r="AB11" s="75">
        <f>-STOA!R11</f>
        <v>0</v>
      </c>
      <c r="AC11">
        <f t="shared" si="0"/>
        <v>0.11757764907407303</v>
      </c>
      <c r="AD11">
        <f t="shared" si="1"/>
        <v>7.4526538216911673</v>
      </c>
      <c r="AE11">
        <f>'IDT-1'!D11</f>
        <v>0</v>
      </c>
      <c r="AF11" s="24"/>
      <c r="AG11">
        <f t="shared" si="2"/>
        <v>7.4526538216911673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-3.2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5.77</v>
      </c>
      <c r="AB12" s="75">
        <f>-STOA!R12</f>
        <v>0</v>
      </c>
      <c r="AC12">
        <f t="shared" si="0"/>
        <v>0.11757764907407303</v>
      </c>
      <c r="AD12">
        <f t="shared" si="1"/>
        <v>7.4526538216911673</v>
      </c>
      <c r="AE12">
        <f>'IDT-1'!D12</f>
        <v>0</v>
      </c>
      <c r="AF12" s="24"/>
      <c r="AG12">
        <f t="shared" si="2"/>
        <v>7.4526538216911673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-3.2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5.77</v>
      </c>
      <c r="AB13" s="75">
        <f>-STOA!R13</f>
        <v>0</v>
      </c>
      <c r="AC13">
        <f t="shared" si="0"/>
        <v>0.11757764907407303</v>
      </c>
      <c r="AD13">
        <f t="shared" si="1"/>
        <v>7.4526538216911673</v>
      </c>
      <c r="AE13">
        <f>'IDT-1'!D13</f>
        <v>0</v>
      </c>
      <c r="AF13" s="24"/>
      <c r="AG13">
        <f t="shared" si="2"/>
        <v>7.4526538216911673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-3.2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5.77</v>
      </c>
      <c r="AB14" s="75">
        <f>-STOA!R14</f>
        <v>0</v>
      </c>
      <c r="AC14">
        <f t="shared" si="0"/>
        <v>0.11757764907407303</v>
      </c>
      <c r="AD14">
        <f t="shared" si="1"/>
        <v>7.4526538216911673</v>
      </c>
      <c r="AE14">
        <f>'IDT-1'!D14</f>
        <v>0</v>
      </c>
      <c r="AF14" s="24"/>
      <c r="AG14">
        <f t="shared" si="2"/>
        <v>7.4526538216911673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-3.2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5.77</v>
      </c>
      <c r="AB15" s="75">
        <f>-STOA!R15</f>
        <v>0</v>
      </c>
      <c r="AC15">
        <f t="shared" si="0"/>
        <v>0.11757764907407303</v>
      </c>
      <c r="AD15">
        <f t="shared" si="1"/>
        <v>7.4526538216911673</v>
      </c>
      <c r="AE15">
        <f>'IDT-1'!D15</f>
        <v>0</v>
      </c>
      <c r="AF15" s="24"/>
      <c r="AG15">
        <f t="shared" si="2"/>
        <v>7.4526538216911673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-3.2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5.77</v>
      </c>
      <c r="AB16" s="75">
        <f>-STOA!R16</f>
        <v>0</v>
      </c>
      <c r="AC16">
        <f t="shared" si="0"/>
        <v>0.11757764907407303</v>
      </c>
      <c r="AD16">
        <f t="shared" si="1"/>
        <v>7.4526538216911673</v>
      </c>
      <c r="AE16">
        <f>'IDT-1'!D16</f>
        <v>0</v>
      </c>
      <c r="AF16" s="24"/>
      <c r="AG16">
        <f t="shared" si="2"/>
        <v>7.4526538216911673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-3.2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5.77</v>
      </c>
      <c r="AB17" s="75">
        <f>-STOA!R17</f>
        <v>0</v>
      </c>
      <c r="AC17">
        <f t="shared" si="0"/>
        <v>0.11757764907407303</v>
      </c>
      <c r="AD17">
        <f t="shared" si="1"/>
        <v>7.4526538216911673</v>
      </c>
      <c r="AE17">
        <f>'IDT-1'!D17</f>
        <v>0</v>
      </c>
      <c r="AF17" s="24"/>
      <c r="AG17">
        <f t="shared" si="2"/>
        <v>7.4526538216911673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-3.2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5.77</v>
      </c>
      <c r="AB18" s="75">
        <f>-STOA!R18</f>
        <v>0</v>
      </c>
      <c r="AC18">
        <f t="shared" si="0"/>
        <v>0.11757764907407303</v>
      </c>
      <c r="AD18">
        <f t="shared" si="1"/>
        <v>7.4526538216911673</v>
      </c>
      <c r="AE18">
        <f>'IDT-1'!D18</f>
        <v>0</v>
      </c>
      <c r="AF18" s="24"/>
      <c r="AG18">
        <f t="shared" si="2"/>
        <v>7.4526538216911673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-3.2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5.77</v>
      </c>
      <c r="AB19" s="75">
        <f>-STOA!R19</f>
        <v>0</v>
      </c>
      <c r="AC19">
        <f t="shared" si="0"/>
        <v>0.11757764907407303</v>
      </c>
      <c r="AD19">
        <f t="shared" si="1"/>
        <v>7.4526538216911673</v>
      </c>
      <c r="AE19">
        <f>'IDT-1'!D19</f>
        <v>0</v>
      </c>
      <c r="AF19" s="24"/>
      <c r="AG19">
        <f t="shared" si="2"/>
        <v>7.4526538216911673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-3.2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5.77</v>
      </c>
      <c r="AB20" s="75">
        <f>-STOA!R20</f>
        <v>0</v>
      </c>
      <c r="AC20">
        <f t="shared" si="0"/>
        <v>0.10910649134918396</v>
      </c>
      <c r="AD20">
        <f t="shared" si="1"/>
        <v>8.4611249794160557</v>
      </c>
      <c r="AE20">
        <f>'IDT-1'!D20</f>
        <v>0</v>
      </c>
      <c r="AF20" s="24"/>
      <c r="AG20">
        <f t="shared" si="2"/>
        <v>8.4611249794160557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-2.2000000000000002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5.77</v>
      </c>
      <c r="AB21" s="75">
        <f>-STOA!R21</f>
        <v>0</v>
      </c>
      <c r="AC21">
        <f t="shared" si="0"/>
        <v>0.10910649134918396</v>
      </c>
      <c r="AD21">
        <f t="shared" si="1"/>
        <v>8.4611249794160557</v>
      </c>
      <c r="AE21">
        <f>'IDT-1'!D21</f>
        <v>0</v>
      </c>
      <c r="AF21" s="24"/>
      <c r="AG21">
        <f t="shared" si="2"/>
        <v>8.4611249794160557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-2.2000000000000002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5.77</v>
      </c>
      <c r="AB22" s="75">
        <f>-STOA!R22</f>
        <v>0</v>
      </c>
      <c r="AC22">
        <f t="shared" si="0"/>
        <v>0.10063533362429489</v>
      </c>
      <c r="AD22">
        <f t="shared" si="1"/>
        <v>9.4695961371409467</v>
      </c>
      <c r="AE22">
        <f>'IDT-1'!D22</f>
        <v>0</v>
      </c>
      <c r="AF22" s="24"/>
      <c r="AG22">
        <f t="shared" si="2"/>
        <v>9.4695961371409467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-1.2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5.77</v>
      </c>
      <c r="AB23" s="75">
        <f>-STOA!R23</f>
        <v>0</v>
      </c>
      <c r="AC23">
        <f t="shared" si="0"/>
        <v>0.10063533362429489</v>
      </c>
      <c r="AD23">
        <f t="shared" si="1"/>
        <v>9.4695961371409467</v>
      </c>
      <c r="AE23">
        <f>'IDT-1'!D23</f>
        <v>0</v>
      </c>
      <c r="AF23" s="24"/>
      <c r="AG23">
        <f t="shared" si="2"/>
        <v>9.4695961371409467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-1.2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5.77</v>
      </c>
      <c r="AB24" s="75">
        <f>-STOA!R24</f>
        <v>0</v>
      </c>
      <c r="AC24">
        <f t="shared" si="0"/>
        <v>9.8941102079317084E-2</v>
      </c>
      <c r="AD24">
        <f t="shared" si="1"/>
        <v>9.6712903686859235</v>
      </c>
      <c r="AE24">
        <f>'IDT-1'!D24</f>
        <v>0</v>
      </c>
      <c r="AF24" s="24"/>
      <c r="AG24">
        <f t="shared" si="2"/>
        <v>9.6712903686859235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-1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5.77</v>
      </c>
      <c r="AB25" s="75">
        <f>-STOA!R25</f>
        <v>0</v>
      </c>
      <c r="AC25">
        <f t="shared" si="0"/>
        <v>9.0469944354428011E-2</v>
      </c>
      <c r="AD25">
        <f t="shared" si="1"/>
        <v>10.679761526410813</v>
      </c>
      <c r="AE25">
        <f>'IDT-1'!D25</f>
        <v>0</v>
      </c>
      <c r="AF25" s="24"/>
      <c r="AG25">
        <f t="shared" si="2"/>
        <v>10.679761526410813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5.77</v>
      </c>
      <c r="AB26" s="75">
        <f>-STOA!R26</f>
        <v>0</v>
      </c>
      <c r="AC26">
        <f t="shared" si="0"/>
        <v>0.10012994435442801</v>
      </c>
      <c r="AD26">
        <f t="shared" si="1"/>
        <v>11.820101526410813</v>
      </c>
      <c r="AE26">
        <f>'IDT-1'!D26</f>
        <v>0</v>
      </c>
      <c r="AF26" s="24"/>
      <c r="AG26">
        <f t="shared" si="2"/>
        <v>11.820101526410813</v>
      </c>
      <c r="AI26" s="34">
        <f>PXIL!L26</f>
        <v>0</v>
      </c>
      <c r="AJ26" s="34">
        <f>PXIL!R26</f>
        <v>0</v>
      </c>
      <c r="AK26" s="34">
        <f>RTM_IEX!L26</f>
        <v>1.1499999999999999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5.77</v>
      </c>
      <c r="AB27" s="75">
        <f>-STOA!R27</f>
        <v>0</v>
      </c>
      <c r="AC27">
        <f t="shared" si="0"/>
        <v>0.108193944354428</v>
      </c>
      <c r="AD27">
        <f t="shared" si="1"/>
        <v>12.772037526410813</v>
      </c>
      <c r="AE27">
        <f>'IDT-1'!D27</f>
        <v>0</v>
      </c>
      <c r="AF27" s="24"/>
      <c r="AG27">
        <f t="shared" si="2"/>
        <v>12.772037526410813</v>
      </c>
      <c r="AI27" s="34">
        <f>PXIL!L27</f>
        <v>0</v>
      </c>
      <c r="AJ27" s="34">
        <f>PXIL!R27</f>
        <v>0</v>
      </c>
      <c r="AK27" s="34">
        <f>RTM_IEX!L27</f>
        <v>2.11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5.77</v>
      </c>
      <c r="AB28" s="75">
        <f>-STOA!R28</f>
        <v>0</v>
      </c>
      <c r="AC28">
        <f t="shared" si="0"/>
        <v>0.12280994435442802</v>
      </c>
      <c r="AD28">
        <f t="shared" si="1"/>
        <v>14.497421526410813</v>
      </c>
      <c r="AE28">
        <f>'IDT-1'!D28</f>
        <v>0</v>
      </c>
      <c r="AF28" s="24"/>
      <c r="AG28">
        <f t="shared" si="2"/>
        <v>14.497421526410813</v>
      </c>
      <c r="AI28" s="34">
        <f>PXIL!L28</f>
        <v>0</v>
      </c>
      <c r="AJ28" s="34">
        <f>PXIL!R28</f>
        <v>0</v>
      </c>
      <c r="AK28" s="34">
        <f>RTM_IEX!L28</f>
        <v>3.85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5.77</v>
      </c>
      <c r="AB29" s="75">
        <f>-STOA!R29</f>
        <v>0</v>
      </c>
      <c r="AC29">
        <f t="shared" si="0"/>
        <v>0.12280994435442802</v>
      </c>
      <c r="AD29">
        <f t="shared" si="1"/>
        <v>14.497421526410813</v>
      </c>
      <c r="AE29">
        <f>'IDT-1'!D29</f>
        <v>0</v>
      </c>
      <c r="AF29" s="24"/>
      <c r="AG29">
        <f t="shared" si="2"/>
        <v>14.497421526410813</v>
      </c>
      <c r="AI29" s="34">
        <f>PXIL!L29</f>
        <v>0</v>
      </c>
      <c r="AJ29" s="34">
        <f>PXIL!R29</f>
        <v>0</v>
      </c>
      <c r="AK29" s="34">
        <f>RTM_IEX!L29</f>
        <v>3.85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5.77</v>
      </c>
      <c r="AB30" s="75">
        <f>-STOA!R30</f>
        <v>0</v>
      </c>
      <c r="AC30">
        <f t="shared" si="0"/>
        <v>0.13490594435442801</v>
      </c>
      <c r="AD30">
        <f t="shared" si="1"/>
        <v>15.925325526410814</v>
      </c>
      <c r="AE30">
        <f>'IDT-1'!D30</f>
        <v>0</v>
      </c>
      <c r="AF30" s="24"/>
      <c r="AG30">
        <f t="shared" si="2"/>
        <v>15.925325526410814</v>
      </c>
      <c r="AI30" s="34">
        <f>PXIL!L30</f>
        <v>0</v>
      </c>
      <c r="AJ30" s="34">
        <f>PXIL!R30</f>
        <v>0</v>
      </c>
      <c r="AK30" s="34">
        <f>RTM_IEX!L30</f>
        <v>5.29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5.77</v>
      </c>
      <c r="AB31" s="75">
        <f>-STOA!R31</f>
        <v>0</v>
      </c>
      <c r="AC31">
        <f t="shared" si="0"/>
        <v>0.145405944354428</v>
      </c>
      <c r="AD31">
        <f t="shared" si="1"/>
        <v>17.164825526410812</v>
      </c>
      <c r="AE31">
        <f>'IDT-1'!D31</f>
        <v>0</v>
      </c>
      <c r="AF31" s="24"/>
      <c r="AG31">
        <f t="shared" si="2"/>
        <v>17.164825526410812</v>
      </c>
      <c r="AI31" s="34">
        <f>PXIL!L31</f>
        <v>0</v>
      </c>
      <c r="AJ31" s="34">
        <f>PXIL!R31</f>
        <v>0</v>
      </c>
      <c r="AK31" s="34">
        <f>RTM_IEX!L31</f>
        <v>6.54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5.77</v>
      </c>
      <c r="AB32" s="75">
        <f>-STOA!R32</f>
        <v>0</v>
      </c>
      <c r="AC32">
        <f t="shared" si="0"/>
        <v>0.149437944354428</v>
      </c>
      <c r="AD32">
        <f t="shared" si="1"/>
        <v>17.640793526410814</v>
      </c>
      <c r="AE32">
        <f>'IDT-1'!D32</f>
        <v>0</v>
      </c>
      <c r="AF32" s="24"/>
      <c r="AG32">
        <f t="shared" si="2"/>
        <v>17.640793526410814</v>
      </c>
      <c r="AI32" s="34">
        <f>PXIL!L32</f>
        <v>0</v>
      </c>
      <c r="AJ32" s="34">
        <f>PXIL!R32</f>
        <v>0</v>
      </c>
      <c r="AK32" s="34">
        <f>RTM_IEX!L32</f>
        <v>7.02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5.77</v>
      </c>
      <c r="AB33" s="75">
        <f>-STOA!R33</f>
        <v>0</v>
      </c>
      <c r="AC33">
        <f t="shared" si="0"/>
        <v>0.15103394435442802</v>
      </c>
      <c r="AD33">
        <f t="shared" si="1"/>
        <v>17.829197526410812</v>
      </c>
      <c r="AE33">
        <f>'IDT-1'!D33</f>
        <v>0</v>
      </c>
      <c r="AF33" s="24"/>
      <c r="AG33">
        <f t="shared" si="2"/>
        <v>17.829197526410812</v>
      </c>
      <c r="AI33" s="34">
        <f>PXIL!L33</f>
        <v>0</v>
      </c>
      <c r="AJ33" s="34">
        <f>PXIL!R33</f>
        <v>0</v>
      </c>
      <c r="AK33" s="34">
        <f>RTM_IEX!L33</f>
        <v>7.21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5.77</v>
      </c>
      <c r="AB34" s="75">
        <f>-STOA!R34</f>
        <v>0</v>
      </c>
      <c r="AC34">
        <f t="shared" si="0"/>
        <v>0.16959794435442799</v>
      </c>
      <c r="AD34">
        <f t="shared" si="1"/>
        <v>20.020633526410812</v>
      </c>
      <c r="AE34">
        <f>'IDT-1'!D34</f>
        <v>0</v>
      </c>
      <c r="AF34" s="24"/>
      <c r="AG34">
        <f t="shared" si="2"/>
        <v>20.020633526410812</v>
      </c>
      <c r="AI34" s="34">
        <f>PXIL!L34</f>
        <v>0</v>
      </c>
      <c r="AJ34" s="34">
        <f>PXIL!R34</f>
        <v>0</v>
      </c>
      <c r="AK34" s="34">
        <f>RTM_IEX!L34</f>
        <v>9.42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5.0002258049948063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5.77</v>
      </c>
      <c r="AB35" s="75">
        <f>-STOA!R35</f>
        <v>0</v>
      </c>
      <c r="AC35">
        <f t="shared" si="0"/>
        <v>0.16959789676195636</v>
      </c>
      <c r="AD35">
        <f t="shared" si="1"/>
        <v>20.020627908232846</v>
      </c>
      <c r="AE35">
        <f>'IDT-1'!D35</f>
        <v>0</v>
      </c>
      <c r="AF35" s="24"/>
      <c r="AG35">
        <f t="shared" si="2"/>
        <v>20.020627908232846</v>
      </c>
      <c r="AI35" s="34">
        <f>PXIL!L35</f>
        <v>0</v>
      </c>
      <c r="AJ35" s="34">
        <f>PXIL!R35</f>
        <v>0</v>
      </c>
      <c r="AK35" s="34">
        <f>RTM_IEX!L35</f>
        <v>9.42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5.77</v>
      </c>
      <c r="AB36" s="75">
        <f>-STOA!R36</f>
        <v>0</v>
      </c>
      <c r="AC36">
        <f t="shared" si="0"/>
        <v>0.17522399999999999</v>
      </c>
      <c r="AD36">
        <f t="shared" si="1"/>
        <v>20.684775999999999</v>
      </c>
      <c r="AE36">
        <f>'IDT-1'!D36</f>
        <v>0</v>
      </c>
      <c r="AF36" s="24"/>
      <c r="AG36">
        <f t="shared" si="2"/>
        <v>20.684775999999999</v>
      </c>
      <c r="AI36" s="34">
        <f>PXIL!L36</f>
        <v>0</v>
      </c>
      <c r="AJ36" s="34">
        <f>PXIL!R36</f>
        <v>0</v>
      </c>
      <c r="AK36" s="34">
        <f>RTM_IEX!L36</f>
        <v>10.09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5.0002258049948063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5.77</v>
      </c>
      <c r="AB37" s="75">
        <f>-STOA!R37</f>
        <v>0</v>
      </c>
      <c r="AC37">
        <f t="shared" si="0"/>
        <v>0.17522589676195635</v>
      </c>
      <c r="AD37">
        <f t="shared" si="1"/>
        <v>20.68499990823285</v>
      </c>
      <c r="AE37">
        <f>'IDT-1'!D37</f>
        <v>0</v>
      </c>
      <c r="AF37" s="24"/>
      <c r="AG37">
        <f t="shared" si="2"/>
        <v>20.68499990823285</v>
      </c>
      <c r="AI37" s="34">
        <f>PXIL!L37</f>
        <v>0</v>
      </c>
      <c r="AJ37" s="34">
        <f>PXIL!R37</f>
        <v>0</v>
      </c>
      <c r="AK37" s="34">
        <f>RTM_IEX!L37</f>
        <v>10.09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5.0002258049948063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5.77</v>
      </c>
      <c r="AB38" s="75">
        <f>-STOA!R38</f>
        <v>0</v>
      </c>
      <c r="AC38">
        <f t="shared" si="0"/>
        <v>0.16959789676195636</v>
      </c>
      <c r="AD38">
        <f t="shared" si="1"/>
        <v>20.020627908232846</v>
      </c>
      <c r="AE38">
        <f>'IDT-1'!D38</f>
        <v>0</v>
      </c>
      <c r="AF38" s="24"/>
      <c r="AG38">
        <f t="shared" si="2"/>
        <v>20.020627908232846</v>
      </c>
      <c r="AI38" s="34">
        <f>PXIL!L38</f>
        <v>0</v>
      </c>
      <c r="AJ38" s="34">
        <f>PXIL!R38</f>
        <v>0</v>
      </c>
      <c r="AK38" s="34">
        <f>RTM_IEX!L38</f>
        <v>9.42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5.0002258049948063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5.77</v>
      </c>
      <c r="AB39" s="75">
        <f>-STOA!R39</f>
        <v>0</v>
      </c>
      <c r="AC39">
        <f t="shared" si="0"/>
        <v>0.16312989676195636</v>
      </c>
      <c r="AD39">
        <f t="shared" si="1"/>
        <v>19.257095908232852</v>
      </c>
      <c r="AE39">
        <f>'IDT-1'!D39</f>
        <v>0</v>
      </c>
      <c r="AF39" s="24"/>
      <c r="AG39">
        <f t="shared" si="2"/>
        <v>19.257095908232852</v>
      </c>
      <c r="AI39" s="34">
        <f>PXIL!L39</f>
        <v>0</v>
      </c>
      <c r="AJ39" s="34">
        <f>PXIL!R39</f>
        <v>0</v>
      </c>
      <c r="AK39" s="34">
        <f>RTM_IEX!L39</f>
        <v>8.65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5.0002258049948063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5.77</v>
      </c>
      <c r="AB40" s="75">
        <f>-STOA!R40</f>
        <v>0</v>
      </c>
      <c r="AC40">
        <f t="shared" si="0"/>
        <v>0.16312989676195636</v>
      </c>
      <c r="AD40">
        <f t="shared" si="1"/>
        <v>19.257095908232852</v>
      </c>
      <c r="AE40">
        <f>'IDT-1'!D40</f>
        <v>0</v>
      </c>
      <c r="AF40" s="24"/>
      <c r="AG40">
        <f t="shared" si="2"/>
        <v>19.257095908232852</v>
      </c>
      <c r="AI40" s="34">
        <f>PXIL!L40</f>
        <v>0</v>
      </c>
      <c r="AJ40" s="34">
        <f>PXIL!R40</f>
        <v>0</v>
      </c>
      <c r="AK40" s="34">
        <f>RTM_IEX!L40</f>
        <v>8.65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5.77</v>
      </c>
      <c r="AB41" s="75">
        <f>-STOA!R41</f>
        <v>0</v>
      </c>
      <c r="AC41">
        <f t="shared" si="0"/>
        <v>0.16556399999999999</v>
      </c>
      <c r="AD41">
        <f t="shared" si="1"/>
        <v>19.544436000000001</v>
      </c>
      <c r="AE41">
        <f>'IDT-1'!D41</f>
        <v>0</v>
      </c>
      <c r="AF41" s="24"/>
      <c r="AG41">
        <f t="shared" si="2"/>
        <v>19.544436000000001</v>
      </c>
      <c r="AI41" s="34">
        <f>PXIL!L41</f>
        <v>0</v>
      </c>
      <c r="AJ41" s="34">
        <f>PXIL!R41</f>
        <v>0</v>
      </c>
      <c r="AK41" s="34">
        <f>RTM_IEX!L41</f>
        <v>8.94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5.77</v>
      </c>
      <c r="AB42" s="75">
        <f>-STOA!R42</f>
        <v>0</v>
      </c>
      <c r="AC42">
        <f t="shared" si="0"/>
        <v>0.16153200000000001</v>
      </c>
      <c r="AD42">
        <f t="shared" si="1"/>
        <v>19.068467999999999</v>
      </c>
      <c r="AE42">
        <f>'IDT-1'!D42</f>
        <v>0</v>
      </c>
      <c r="AF42" s="24"/>
      <c r="AG42">
        <f t="shared" si="2"/>
        <v>19.068467999999999</v>
      </c>
      <c r="AI42" s="34">
        <f>PXIL!L42</f>
        <v>0</v>
      </c>
      <c r="AJ42" s="34">
        <f>PXIL!R42</f>
        <v>0</v>
      </c>
      <c r="AK42" s="34">
        <f>RTM_IEX!L42</f>
        <v>8.4600000000000009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4.9997716582180196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5.77</v>
      </c>
      <c r="AB43" s="75">
        <f>-STOA!R43</f>
        <v>0</v>
      </c>
      <c r="AC43">
        <f t="shared" si="0"/>
        <v>0.16153008192903134</v>
      </c>
      <c r="AD43">
        <f t="shared" si="1"/>
        <v>19.06824157628899</v>
      </c>
      <c r="AE43">
        <f>'IDT-1'!D43</f>
        <v>0</v>
      </c>
      <c r="AF43" s="24"/>
      <c r="AG43">
        <f t="shared" si="2"/>
        <v>19.06824157628899</v>
      </c>
      <c r="AI43" s="34">
        <f>PXIL!L43</f>
        <v>0</v>
      </c>
      <c r="AJ43" s="34">
        <f>PXIL!R43</f>
        <v>0</v>
      </c>
      <c r="AK43" s="34">
        <f>RTM_IEX!L43</f>
        <v>8.4600000000000009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4.9997716582180196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5.77</v>
      </c>
      <c r="AB44" s="75">
        <f>-STOA!R44</f>
        <v>0</v>
      </c>
      <c r="AC44">
        <f t="shared" si="0"/>
        <v>0.15506208192903137</v>
      </c>
      <c r="AD44">
        <f t="shared" si="1"/>
        <v>18.304709576288989</v>
      </c>
      <c r="AE44">
        <f>'IDT-1'!D44</f>
        <v>0</v>
      </c>
      <c r="AF44" s="24"/>
      <c r="AG44">
        <f t="shared" si="2"/>
        <v>18.304709576288989</v>
      </c>
      <c r="AI44" s="34">
        <f>PXIL!L44</f>
        <v>0</v>
      </c>
      <c r="AJ44" s="34">
        <f>PXIL!R44</f>
        <v>0</v>
      </c>
      <c r="AK44" s="34">
        <f>RTM_IEX!L44</f>
        <v>7.69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4.9997716582180196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5.77</v>
      </c>
      <c r="AB45" s="75">
        <f>-STOA!R45</f>
        <v>0</v>
      </c>
      <c r="AC45">
        <f t="shared" si="0"/>
        <v>0.16715808192903137</v>
      </c>
      <c r="AD45">
        <f t="shared" si="1"/>
        <v>19.73261357628899</v>
      </c>
      <c r="AE45">
        <f>'IDT-1'!D45</f>
        <v>0</v>
      </c>
      <c r="AF45" s="24"/>
      <c r="AG45">
        <f t="shared" si="2"/>
        <v>19.73261357628899</v>
      </c>
      <c r="AI45" s="34">
        <f>PXIL!L45</f>
        <v>0</v>
      </c>
      <c r="AJ45" s="34">
        <f>PXIL!R45</f>
        <v>0</v>
      </c>
      <c r="AK45" s="34">
        <f>RTM_IEX!L45</f>
        <v>9.1300000000000008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4.9997716582180196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5.77</v>
      </c>
      <c r="AB46" s="75">
        <f>-STOA!R46</f>
        <v>0</v>
      </c>
      <c r="AC46">
        <f t="shared" si="0"/>
        <v>0.16556208192903135</v>
      </c>
      <c r="AD46">
        <f t="shared" si="1"/>
        <v>19.544209576288985</v>
      </c>
      <c r="AE46">
        <f>'IDT-1'!D46</f>
        <v>0</v>
      </c>
      <c r="AF46" s="24"/>
      <c r="AG46">
        <f t="shared" si="2"/>
        <v>19.544209576288985</v>
      </c>
      <c r="AI46" s="34">
        <f>PXIL!L46</f>
        <v>0</v>
      </c>
      <c r="AJ46" s="34">
        <f>PXIL!R46</f>
        <v>0</v>
      </c>
      <c r="AK46" s="34">
        <f>RTM_IEX!L46</f>
        <v>8.94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4.9997716582180196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5.77</v>
      </c>
      <c r="AB47" s="75">
        <f>-STOA!R47</f>
        <v>0</v>
      </c>
      <c r="AC47">
        <f t="shared" si="0"/>
        <v>0.15665808192903136</v>
      </c>
      <c r="AD47">
        <f t="shared" si="1"/>
        <v>18.493113576288987</v>
      </c>
      <c r="AE47">
        <f>'IDT-1'!D47</f>
        <v>0</v>
      </c>
      <c r="AF47" s="24"/>
      <c r="AG47">
        <f t="shared" si="2"/>
        <v>18.493113576288987</v>
      </c>
      <c r="AI47" s="34">
        <f>PXIL!L47</f>
        <v>0</v>
      </c>
      <c r="AJ47" s="34">
        <f>PXIL!R47</f>
        <v>0</v>
      </c>
      <c r="AK47" s="34">
        <f>RTM_IEX!L47</f>
        <v>7.88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4.9997716582180196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5.77</v>
      </c>
      <c r="AB48" s="75">
        <f>-STOA!R48</f>
        <v>0</v>
      </c>
      <c r="AC48">
        <f t="shared" si="0"/>
        <v>0.15506208192903137</v>
      </c>
      <c r="AD48">
        <f t="shared" si="1"/>
        <v>18.304709576288989</v>
      </c>
      <c r="AE48">
        <f>'IDT-1'!D48</f>
        <v>0</v>
      </c>
      <c r="AF48" s="24"/>
      <c r="AG48">
        <f t="shared" si="2"/>
        <v>18.304709576288989</v>
      </c>
      <c r="AI48" s="34">
        <f>PXIL!L48</f>
        <v>0</v>
      </c>
      <c r="AJ48" s="34">
        <f>PXIL!R48</f>
        <v>0</v>
      </c>
      <c r="AK48" s="34">
        <f>RTM_IEX!L48</f>
        <v>7.69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4.9997716582180196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5.77</v>
      </c>
      <c r="AB49" s="75">
        <f>-STOA!R49</f>
        <v>0</v>
      </c>
      <c r="AC49">
        <f t="shared" si="0"/>
        <v>0.15262608192903135</v>
      </c>
      <c r="AD49">
        <f t="shared" si="1"/>
        <v>18.017145576288986</v>
      </c>
      <c r="AE49">
        <f>'IDT-1'!D49</f>
        <v>0</v>
      </c>
      <c r="AF49" s="24"/>
      <c r="AG49">
        <f t="shared" si="2"/>
        <v>18.017145576288986</v>
      </c>
      <c r="AI49" s="34">
        <f>PXIL!L49</f>
        <v>0</v>
      </c>
      <c r="AJ49" s="34">
        <f>PXIL!R49</f>
        <v>0</v>
      </c>
      <c r="AK49" s="34">
        <f>RTM_IEX!L49</f>
        <v>7.4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5.77</v>
      </c>
      <c r="AB50" s="75">
        <f>-STOA!R50</f>
        <v>0</v>
      </c>
      <c r="AC50">
        <f t="shared" si="0"/>
        <v>0.14456594435442802</v>
      </c>
      <c r="AD50">
        <f t="shared" si="1"/>
        <v>17.065665526410811</v>
      </c>
      <c r="AE50">
        <f>'IDT-1'!D50</f>
        <v>0</v>
      </c>
      <c r="AF50" s="24"/>
      <c r="AG50">
        <f t="shared" si="2"/>
        <v>17.065665526410811</v>
      </c>
      <c r="AI50" s="34">
        <f>PXIL!L50</f>
        <v>0</v>
      </c>
      <c r="AJ50" s="34">
        <f>PXIL!R50</f>
        <v>0</v>
      </c>
      <c r="AK50" s="34">
        <f>RTM_IEX!L50</f>
        <v>6.44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5.77</v>
      </c>
      <c r="AB51" s="75">
        <f>-STOA!R51</f>
        <v>0</v>
      </c>
      <c r="AC51">
        <f t="shared" si="0"/>
        <v>0.14372594435442801</v>
      </c>
      <c r="AD51">
        <f t="shared" si="1"/>
        <v>16.966505526410813</v>
      </c>
      <c r="AE51">
        <f>'IDT-1'!D51</f>
        <v>0</v>
      </c>
      <c r="AF51" s="24"/>
      <c r="AG51">
        <f t="shared" si="2"/>
        <v>16.966505526410813</v>
      </c>
      <c r="AI51" s="34">
        <f>PXIL!L51</f>
        <v>0</v>
      </c>
      <c r="AJ51" s="34">
        <f>PXIL!R51</f>
        <v>0</v>
      </c>
      <c r="AK51" s="34">
        <f>RTM_IEX!L51</f>
        <v>6.34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5.77</v>
      </c>
      <c r="AB52" s="75">
        <f>-STOA!R52</f>
        <v>0</v>
      </c>
      <c r="AC52">
        <f t="shared" si="0"/>
        <v>0.13893794435442799</v>
      </c>
      <c r="AD52">
        <f t="shared" si="1"/>
        <v>16.401293526410814</v>
      </c>
      <c r="AE52">
        <f>'IDT-1'!D52</f>
        <v>0</v>
      </c>
      <c r="AF52" s="24"/>
      <c r="AG52">
        <f t="shared" si="2"/>
        <v>16.401293526410814</v>
      </c>
      <c r="AI52" s="34">
        <f>PXIL!L52</f>
        <v>0</v>
      </c>
      <c r="AJ52" s="34">
        <f>PXIL!R52</f>
        <v>0</v>
      </c>
      <c r="AK52" s="34">
        <f>RTM_IEX!L52</f>
        <v>5.77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5.77</v>
      </c>
      <c r="AB53" s="75">
        <f>-STOA!R53</f>
        <v>0</v>
      </c>
      <c r="AC53">
        <f t="shared" si="0"/>
        <v>0.133225944354428</v>
      </c>
      <c r="AD53">
        <f t="shared" si="1"/>
        <v>15.727005526410812</v>
      </c>
      <c r="AE53">
        <f>'IDT-1'!D53</f>
        <v>0</v>
      </c>
      <c r="AF53" s="24"/>
      <c r="AG53">
        <f t="shared" si="2"/>
        <v>15.727005526410812</v>
      </c>
      <c r="AI53" s="34">
        <f>PXIL!L53</f>
        <v>0</v>
      </c>
      <c r="AJ53" s="34">
        <f>PXIL!R53</f>
        <v>0</v>
      </c>
      <c r="AK53" s="34">
        <f>RTM_IEX!L53</f>
        <v>5.09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5.77</v>
      </c>
      <c r="AB54" s="75">
        <f>-STOA!R54</f>
        <v>0</v>
      </c>
      <c r="AC54">
        <f t="shared" si="0"/>
        <v>0.13087394435442801</v>
      </c>
      <c r="AD54">
        <f t="shared" si="1"/>
        <v>15.449357526410813</v>
      </c>
      <c r="AE54">
        <f>'IDT-1'!D54</f>
        <v>0</v>
      </c>
      <c r="AF54" s="24"/>
      <c r="AG54">
        <f t="shared" si="2"/>
        <v>15.449357526410813</v>
      </c>
      <c r="AI54" s="34">
        <f>PXIL!L54</f>
        <v>0</v>
      </c>
      <c r="AJ54" s="34">
        <f>PXIL!R54</f>
        <v>0</v>
      </c>
      <c r="AK54" s="34">
        <f>RTM_IEX!L54</f>
        <v>4.8099999999999996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5.77</v>
      </c>
      <c r="AB55" s="75">
        <f>-STOA!R55</f>
        <v>0</v>
      </c>
      <c r="AC55">
        <f t="shared" si="0"/>
        <v>0.12600194435442802</v>
      </c>
      <c r="AD55">
        <f t="shared" si="1"/>
        <v>14.874229526410813</v>
      </c>
      <c r="AE55">
        <f>'IDT-1'!D55</f>
        <v>0</v>
      </c>
      <c r="AF55" s="24"/>
      <c r="AG55">
        <f t="shared" si="2"/>
        <v>14.874229526410813</v>
      </c>
      <c r="AI55" s="34">
        <f>PXIL!L55</f>
        <v>0</v>
      </c>
      <c r="AJ55" s="34">
        <f>PXIL!R55</f>
        <v>0</v>
      </c>
      <c r="AK55" s="34">
        <f>RTM_IEX!L55</f>
        <v>4.2300000000000004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5.77</v>
      </c>
      <c r="AB56" s="75">
        <f>-STOA!R56</f>
        <v>0</v>
      </c>
      <c r="AC56">
        <f t="shared" si="0"/>
        <v>0.12280994435442802</v>
      </c>
      <c r="AD56">
        <f t="shared" si="1"/>
        <v>14.497421526410813</v>
      </c>
      <c r="AE56">
        <f>'IDT-1'!D56</f>
        <v>0</v>
      </c>
      <c r="AF56" s="24"/>
      <c r="AG56">
        <f t="shared" si="2"/>
        <v>14.497421526410813</v>
      </c>
      <c r="AI56" s="34">
        <f>PXIL!L56</f>
        <v>0</v>
      </c>
      <c r="AJ56" s="34">
        <f>PXIL!R56</f>
        <v>0</v>
      </c>
      <c r="AK56" s="34">
        <f>RTM_IEX!L56</f>
        <v>3.85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5.77</v>
      </c>
      <c r="AB57" s="75">
        <f>-STOA!R57</f>
        <v>0</v>
      </c>
      <c r="AC57">
        <f t="shared" si="0"/>
        <v>0.12037394435442801</v>
      </c>
      <c r="AD57">
        <f t="shared" si="1"/>
        <v>14.209857526410813</v>
      </c>
      <c r="AE57">
        <f>'IDT-1'!D57</f>
        <v>0</v>
      </c>
      <c r="AF57" s="24"/>
      <c r="AG57">
        <f t="shared" si="2"/>
        <v>14.209857526410813</v>
      </c>
      <c r="AI57" s="34">
        <f>PXIL!L57</f>
        <v>0</v>
      </c>
      <c r="AJ57" s="34">
        <f>PXIL!R57</f>
        <v>0</v>
      </c>
      <c r="AK57" s="34">
        <f>RTM_IEX!L57</f>
        <v>3.56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5.77</v>
      </c>
      <c r="AB58" s="75">
        <f>-STOA!R58</f>
        <v>0</v>
      </c>
      <c r="AC58">
        <f t="shared" si="0"/>
        <v>0.10659794435442801</v>
      </c>
      <c r="AD58">
        <f t="shared" si="1"/>
        <v>12.583633526410813</v>
      </c>
      <c r="AE58">
        <f>'IDT-1'!D58</f>
        <v>0</v>
      </c>
      <c r="AF58" s="24"/>
      <c r="AG58">
        <f t="shared" si="2"/>
        <v>12.583633526410813</v>
      </c>
      <c r="AI58" s="34">
        <f>PXIL!L58</f>
        <v>0</v>
      </c>
      <c r="AJ58" s="34">
        <f>PXIL!R58</f>
        <v>0</v>
      </c>
      <c r="AK58" s="34">
        <f>RTM_IEX!L58</f>
        <v>1.92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5.77</v>
      </c>
      <c r="AB59" s="75">
        <f>-STOA!R59</f>
        <v>0</v>
      </c>
      <c r="AC59">
        <f t="shared" si="0"/>
        <v>0.10256594435442801</v>
      </c>
      <c r="AD59">
        <f t="shared" si="1"/>
        <v>12.107665526410813</v>
      </c>
      <c r="AE59">
        <f>'IDT-1'!D59</f>
        <v>0</v>
      </c>
      <c r="AF59" s="24"/>
      <c r="AG59">
        <f t="shared" si="2"/>
        <v>12.107665526410813</v>
      </c>
      <c r="AI59" s="34">
        <f>PXIL!L59</f>
        <v>0</v>
      </c>
      <c r="AJ59" s="34">
        <f>PXIL!R59</f>
        <v>0</v>
      </c>
      <c r="AK59" s="34">
        <f>RTM_IEX!L59</f>
        <v>1.44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5.77</v>
      </c>
      <c r="AB60" s="75">
        <f>-STOA!R60</f>
        <v>0</v>
      </c>
      <c r="AC60">
        <f t="shared" si="0"/>
        <v>9.8533944354428013E-2</v>
      </c>
      <c r="AD60">
        <f t="shared" si="1"/>
        <v>11.631697526410813</v>
      </c>
      <c r="AE60">
        <f>'IDT-1'!D60</f>
        <v>0</v>
      </c>
      <c r="AF60" s="24"/>
      <c r="AG60">
        <f t="shared" si="2"/>
        <v>11.631697526410813</v>
      </c>
      <c r="AI60" s="34">
        <f>PXIL!L60</f>
        <v>0</v>
      </c>
      <c r="AJ60" s="34">
        <f>PXIL!R60</f>
        <v>0</v>
      </c>
      <c r="AK60" s="34">
        <f>RTM_IEX!L60</f>
        <v>0.96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5.77</v>
      </c>
      <c r="AB61" s="75">
        <f>-STOA!R61</f>
        <v>0</v>
      </c>
      <c r="AC61">
        <f t="shared" si="0"/>
        <v>9.2905944354428005E-2</v>
      </c>
      <c r="AD61">
        <f t="shared" si="1"/>
        <v>10.967325526410812</v>
      </c>
      <c r="AE61">
        <f>'IDT-1'!D61</f>
        <v>0</v>
      </c>
      <c r="AF61" s="24"/>
      <c r="AG61">
        <f t="shared" si="2"/>
        <v>10.967325526410812</v>
      </c>
      <c r="AI61" s="34">
        <f>PXIL!L61</f>
        <v>0</v>
      </c>
      <c r="AJ61" s="34">
        <f>PXIL!R61</f>
        <v>0</v>
      </c>
      <c r="AK61" s="34">
        <f>RTM_IEX!L61</f>
        <v>0.28999999999999998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5.77</v>
      </c>
      <c r="AB62" s="75">
        <f>-STOA!R62</f>
        <v>0</v>
      </c>
      <c r="AC62">
        <f t="shared" si="0"/>
        <v>9.2065944354428011E-2</v>
      </c>
      <c r="AD62">
        <f t="shared" si="1"/>
        <v>10.868165526410813</v>
      </c>
      <c r="AE62">
        <f>'IDT-1'!D62</f>
        <v>0</v>
      </c>
      <c r="AF62" s="24"/>
      <c r="AG62">
        <f t="shared" si="2"/>
        <v>10.868165526410813</v>
      </c>
      <c r="AI62" s="34">
        <f>PXIL!L62</f>
        <v>0</v>
      </c>
      <c r="AJ62" s="34">
        <f>PXIL!R62</f>
        <v>0</v>
      </c>
      <c r="AK62" s="34">
        <f>RTM_IEX!L62</f>
        <v>0.19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5.77</v>
      </c>
      <c r="AB63" s="75">
        <f>-STOA!R63</f>
        <v>0</v>
      </c>
      <c r="AC63">
        <f t="shared" si="0"/>
        <v>9.0469944354428011E-2</v>
      </c>
      <c r="AD63">
        <f t="shared" si="1"/>
        <v>10.679761526410813</v>
      </c>
      <c r="AE63">
        <f>'IDT-1'!D63</f>
        <v>0</v>
      </c>
      <c r="AF63" s="24"/>
      <c r="AG63">
        <f t="shared" si="2"/>
        <v>10.679761526410813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5.77</v>
      </c>
      <c r="AB64" s="75">
        <f>-STOA!R64</f>
        <v>0</v>
      </c>
      <c r="AC64">
        <f t="shared" si="0"/>
        <v>9.0469944354428011E-2</v>
      </c>
      <c r="AD64">
        <f t="shared" si="1"/>
        <v>10.679761526410813</v>
      </c>
      <c r="AE64">
        <f>'IDT-1'!D64</f>
        <v>0</v>
      </c>
      <c r="AF64" s="24"/>
      <c r="AG64">
        <f t="shared" si="2"/>
        <v>10.679761526410813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5.77</v>
      </c>
      <c r="AB65" s="75">
        <f>-STOA!R65</f>
        <v>0</v>
      </c>
      <c r="AC65">
        <f t="shared" si="0"/>
        <v>9.2065944354428011E-2</v>
      </c>
      <c r="AD65">
        <f t="shared" si="1"/>
        <v>10.868165526410813</v>
      </c>
      <c r="AE65">
        <f>'IDT-1'!D65</f>
        <v>0</v>
      </c>
      <c r="AF65" s="24"/>
      <c r="AG65">
        <f t="shared" si="2"/>
        <v>10.868165526410813</v>
      </c>
      <c r="AI65" s="34">
        <f>PXIL!L65</f>
        <v>0</v>
      </c>
      <c r="AJ65" s="34">
        <f>PXIL!R65</f>
        <v>0</v>
      </c>
      <c r="AK65" s="34">
        <f>RTM_IEX!L65</f>
        <v>0.19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5.77</v>
      </c>
      <c r="AB66" s="75">
        <f>-STOA!R66</f>
        <v>0</v>
      </c>
      <c r="AC66">
        <f t="shared" si="0"/>
        <v>9.2905944354428005E-2</v>
      </c>
      <c r="AD66">
        <f t="shared" si="1"/>
        <v>10.967325526410812</v>
      </c>
      <c r="AE66">
        <f>'IDT-1'!D66</f>
        <v>0</v>
      </c>
      <c r="AF66" s="24"/>
      <c r="AG66">
        <f t="shared" si="2"/>
        <v>10.967325526410812</v>
      </c>
      <c r="AI66" s="34">
        <f>PXIL!L66</f>
        <v>0</v>
      </c>
      <c r="AJ66" s="34">
        <f>PXIL!R66</f>
        <v>0</v>
      </c>
      <c r="AK66" s="34">
        <f>RTM_IEX!L66</f>
        <v>0.28999999999999998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5.77</v>
      </c>
      <c r="AB67" s="75">
        <f>-STOA!R67</f>
        <v>0</v>
      </c>
      <c r="AC67">
        <f t="shared" si="0"/>
        <v>9.8533944354428013E-2</v>
      </c>
      <c r="AD67">
        <f t="shared" si="1"/>
        <v>11.631697526410813</v>
      </c>
      <c r="AE67">
        <f>'IDT-1'!D67</f>
        <v>0</v>
      </c>
      <c r="AF67" s="24"/>
      <c r="AG67">
        <f t="shared" si="2"/>
        <v>11.631697526410813</v>
      </c>
      <c r="AI67" s="34">
        <f>PXIL!L67</f>
        <v>0</v>
      </c>
      <c r="AJ67" s="34">
        <f>PXIL!R67</f>
        <v>0</v>
      </c>
      <c r="AK67" s="34">
        <f>RTM_IEX!L67</f>
        <v>0.96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5.77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0.10256594435442801</v>
      </c>
      <c r="AD68">
        <f t="shared" ref="AD68:AD98" si="4">SUM(B68:AB68,AI68:AT68)-AC68</f>
        <v>12.107665526410813</v>
      </c>
      <c r="AE68">
        <f>'IDT-1'!D68</f>
        <v>0</v>
      </c>
      <c r="AF68" s="24"/>
      <c r="AG68">
        <f t="shared" ref="AG68:AG98" si="5">SUM(AD68:AF68)</f>
        <v>12.107665526410813</v>
      </c>
      <c r="AI68" s="34">
        <f>PXIL!L68</f>
        <v>0</v>
      </c>
      <c r="AJ68" s="34">
        <f>PXIL!R68</f>
        <v>0</v>
      </c>
      <c r="AK68" s="34">
        <f>RTM_IEX!L68</f>
        <v>1.44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5.77</v>
      </c>
      <c r="AB69" s="75">
        <f>-STOA!R69</f>
        <v>0</v>
      </c>
      <c r="AC69">
        <f t="shared" si="3"/>
        <v>0.10987394435442802</v>
      </c>
      <c r="AD69">
        <f t="shared" si="4"/>
        <v>12.970357526410814</v>
      </c>
      <c r="AE69">
        <f>'IDT-1'!D69</f>
        <v>0</v>
      </c>
      <c r="AF69" s="24"/>
      <c r="AG69">
        <f t="shared" si="5"/>
        <v>12.970357526410814</v>
      </c>
      <c r="AI69" s="34">
        <f>PXIL!L69</f>
        <v>0</v>
      </c>
      <c r="AJ69" s="34">
        <f>PXIL!R69</f>
        <v>0</v>
      </c>
      <c r="AK69" s="34">
        <f>RTM_IEX!L69</f>
        <v>2.31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5.77</v>
      </c>
      <c r="AB70" s="75">
        <f>-STOA!R70</f>
        <v>0</v>
      </c>
      <c r="AC70">
        <f t="shared" si="3"/>
        <v>0.117937944354428</v>
      </c>
      <c r="AD70">
        <f t="shared" si="4"/>
        <v>13.922293526410812</v>
      </c>
      <c r="AE70">
        <f>'IDT-1'!D70</f>
        <v>0</v>
      </c>
      <c r="AF70" s="24"/>
      <c r="AG70">
        <f t="shared" si="5"/>
        <v>13.922293526410812</v>
      </c>
      <c r="AI70" s="34">
        <f>PXIL!L70</f>
        <v>0</v>
      </c>
      <c r="AJ70" s="34">
        <f>PXIL!R70</f>
        <v>0</v>
      </c>
      <c r="AK70" s="34">
        <f>RTM_IEX!L70</f>
        <v>3.27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4.9997716582180196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5.77</v>
      </c>
      <c r="AB71" s="75">
        <f>-STOA!R71</f>
        <v>0</v>
      </c>
      <c r="AC71">
        <f t="shared" si="3"/>
        <v>0.13087008192903135</v>
      </c>
      <c r="AD71">
        <f t="shared" si="4"/>
        <v>15.448901576288987</v>
      </c>
      <c r="AE71">
        <f>'IDT-1'!D71</f>
        <v>0</v>
      </c>
      <c r="AF71" s="24"/>
      <c r="AG71">
        <f t="shared" si="5"/>
        <v>15.448901576288987</v>
      </c>
      <c r="AI71" s="34">
        <f>PXIL!L71</f>
        <v>0</v>
      </c>
      <c r="AJ71" s="34">
        <f>PXIL!R71</f>
        <v>0</v>
      </c>
      <c r="AK71" s="34">
        <f>RTM_IEX!L71</f>
        <v>4.8099999999999996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4.9997716582180196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5.77</v>
      </c>
      <c r="AB72" s="75">
        <f>-STOA!R72</f>
        <v>0</v>
      </c>
      <c r="AC72">
        <f t="shared" si="3"/>
        <v>0.14943408192903135</v>
      </c>
      <c r="AD72">
        <f t="shared" si="4"/>
        <v>17.640337576288989</v>
      </c>
      <c r="AE72">
        <f>'IDT-1'!D72</f>
        <v>0</v>
      </c>
      <c r="AF72" s="24"/>
      <c r="AG72">
        <f t="shared" si="5"/>
        <v>17.640337576288989</v>
      </c>
      <c r="AI72" s="34">
        <f>PXIL!L72</f>
        <v>0</v>
      </c>
      <c r="AJ72" s="34">
        <f>PXIL!R72</f>
        <v>0</v>
      </c>
      <c r="AK72" s="34">
        <f>RTM_IEX!L72</f>
        <v>7.02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5.77</v>
      </c>
      <c r="AB73" s="75">
        <f>-STOA!R73</f>
        <v>0</v>
      </c>
      <c r="AC73">
        <f t="shared" si="3"/>
        <v>0.16069394435442802</v>
      </c>
      <c r="AD73">
        <f t="shared" si="4"/>
        <v>18.969537526410811</v>
      </c>
      <c r="AE73">
        <f>'IDT-1'!D73</f>
        <v>0</v>
      </c>
      <c r="AF73" s="24"/>
      <c r="AG73">
        <f t="shared" si="5"/>
        <v>18.969537526410811</v>
      </c>
      <c r="AI73" s="34">
        <f>PXIL!L73</f>
        <v>0</v>
      </c>
      <c r="AJ73" s="34">
        <f>PXIL!R73</f>
        <v>0</v>
      </c>
      <c r="AK73" s="34">
        <f>RTM_IEX!L73</f>
        <v>8.36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5.77</v>
      </c>
      <c r="AB74" s="75">
        <f>-STOA!R74</f>
        <v>0</v>
      </c>
      <c r="AC74">
        <f t="shared" si="3"/>
        <v>0.16396994435442802</v>
      </c>
      <c r="AD74">
        <f t="shared" si="4"/>
        <v>19.356261526410812</v>
      </c>
      <c r="AE74">
        <f>'IDT-1'!D74</f>
        <v>0</v>
      </c>
      <c r="AF74" s="24"/>
      <c r="AG74">
        <f t="shared" si="5"/>
        <v>19.356261526410812</v>
      </c>
      <c r="AI74" s="34">
        <f>PXIL!L74</f>
        <v>0</v>
      </c>
      <c r="AJ74" s="34">
        <f>PXIL!R74</f>
        <v>0</v>
      </c>
      <c r="AK74" s="34">
        <f>RTM_IEX!L74</f>
        <v>8.75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5.77</v>
      </c>
      <c r="AB75" s="75">
        <f>-STOA!R75</f>
        <v>0</v>
      </c>
      <c r="AC75">
        <f t="shared" si="3"/>
        <v>0.17043794435442799</v>
      </c>
      <c r="AD75">
        <f t="shared" si="4"/>
        <v>20.119793526410813</v>
      </c>
      <c r="AE75">
        <f>'IDT-1'!D75</f>
        <v>0</v>
      </c>
      <c r="AF75" s="24"/>
      <c r="AG75">
        <f t="shared" si="5"/>
        <v>20.119793526410813</v>
      </c>
      <c r="AI75" s="34">
        <f>PXIL!L75</f>
        <v>0</v>
      </c>
      <c r="AJ75" s="34">
        <f>PXIL!R75</f>
        <v>0</v>
      </c>
      <c r="AK75" s="34">
        <f>RTM_IEX!L75</f>
        <v>9.52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5.77</v>
      </c>
      <c r="AB76" s="75">
        <f>-STOA!R76</f>
        <v>0</v>
      </c>
      <c r="AC76">
        <f t="shared" si="3"/>
        <v>0.16959794435442799</v>
      </c>
      <c r="AD76">
        <f t="shared" si="4"/>
        <v>20.020633526410812</v>
      </c>
      <c r="AE76">
        <f>'IDT-1'!D76</f>
        <v>0</v>
      </c>
      <c r="AF76" s="24"/>
      <c r="AG76">
        <f t="shared" si="5"/>
        <v>20.020633526410812</v>
      </c>
      <c r="AI76" s="34">
        <f>PXIL!L76</f>
        <v>0</v>
      </c>
      <c r="AJ76" s="34">
        <f>PXIL!R76</f>
        <v>0</v>
      </c>
      <c r="AK76" s="34">
        <f>RTM_IEX!L76</f>
        <v>9.42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5.0002314707652413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5.77</v>
      </c>
      <c r="AB77" s="75">
        <f>-STOA!R77</f>
        <v>0</v>
      </c>
      <c r="AC77">
        <f t="shared" si="3"/>
        <v>0.168001944354428</v>
      </c>
      <c r="AD77">
        <f t="shared" si="4"/>
        <v>19.832229526410813</v>
      </c>
      <c r="AE77">
        <f>'IDT-1'!D77</f>
        <v>0</v>
      </c>
      <c r="AF77" s="24"/>
      <c r="AG77">
        <f t="shared" si="5"/>
        <v>19.832229526410813</v>
      </c>
      <c r="AI77" s="34">
        <f>PXIL!L77</f>
        <v>0</v>
      </c>
      <c r="AJ77" s="34">
        <f>PXIL!R77</f>
        <v>0</v>
      </c>
      <c r="AK77" s="34">
        <f>RTM_IEX!L77</f>
        <v>9.23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5.0002314707652413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5.77</v>
      </c>
      <c r="AB78" s="75">
        <f>-STOA!R78</f>
        <v>0</v>
      </c>
      <c r="AC78">
        <f t="shared" si="3"/>
        <v>0.168001944354428</v>
      </c>
      <c r="AD78">
        <f t="shared" si="4"/>
        <v>19.832229526410813</v>
      </c>
      <c r="AE78">
        <f>'IDT-1'!D78</f>
        <v>0</v>
      </c>
      <c r="AF78" s="24"/>
      <c r="AG78">
        <f t="shared" si="5"/>
        <v>19.832229526410813</v>
      </c>
      <c r="AI78" s="34">
        <f>PXIL!L78</f>
        <v>0</v>
      </c>
      <c r="AJ78" s="34">
        <f>PXIL!R78</f>
        <v>0</v>
      </c>
      <c r="AK78" s="34">
        <f>RTM_IEX!L78</f>
        <v>9.23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5.0002314707652413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5.77</v>
      </c>
      <c r="AB79" s="75">
        <f>-STOA!R79</f>
        <v>0</v>
      </c>
      <c r="AC79">
        <f t="shared" si="3"/>
        <v>0.168001944354428</v>
      </c>
      <c r="AD79">
        <f t="shared" si="4"/>
        <v>19.832229526410813</v>
      </c>
      <c r="AE79">
        <f>'IDT-1'!D79</f>
        <v>0</v>
      </c>
      <c r="AF79" s="24"/>
      <c r="AG79">
        <f t="shared" si="5"/>
        <v>19.832229526410813</v>
      </c>
      <c r="AI79" s="34">
        <f>PXIL!L79</f>
        <v>0</v>
      </c>
      <c r="AJ79" s="34">
        <f>PXIL!R79</f>
        <v>0</v>
      </c>
      <c r="AK79" s="34">
        <f>RTM_IEX!L79</f>
        <v>9.23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5.0002314707652413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5.77</v>
      </c>
      <c r="AB80" s="75">
        <f>-STOA!R80</f>
        <v>0</v>
      </c>
      <c r="AC80">
        <f t="shared" si="3"/>
        <v>0.16556594435442801</v>
      </c>
      <c r="AD80">
        <f t="shared" si="4"/>
        <v>19.544665526410814</v>
      </c>
      <c r="AE80">
        <f>'IDT-1'!D80</f>
        <v>0</v>
      </c>
      <c r="AF80" s="24"/>
      <c r="AG80">
        <f t="shared" si="5"/>
        <v>19.544665526410814</v>
      </c>
      <c r="AI80" s="34">
        <f>PXIL!L80</f>
        <v>0</v>
      </c>
      <c r="AJ80" s="34">
        <f>PXIL!R80</f>
        <v>0</v>
      </c>
      <c r="AK80" s="34">
        <f>RTM_IEX!L80</f>
        <v>8.94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5.77</v>
      </c>
      <c r="AB81" s="75">
        <f>-STOA!R81</f>
        <v>0</v>
      </c>
      <c r="AC81">
        <f t="shared" si="3"/>
        <v>0.16312994435442801</v>
      </c>
      <c r="AD81">
        <f t="shared" si="4"/>
        <v>19.257101526410814</v>
      </c>
      <c r="AE81">
        <f>'IDT-1'!D81</f>
        <v>0</v>
      </c>
      <c r="AF81" s="24"/>
      <c r="AG81">
        <f t="shared" si="5"/>
        <v>19.257101526410814</v>
      </c>
      <c r="AI81" s="34">
        <f>PXIL!L81</f>
        <v>0</v>
      </c>
      <c r="AJ81" s="34">
        <f>PXIL!R81</f>
        <v>0</v>
      </c>
      <c r="AK81" s="34">
        <f>RTM_IEX!L81</f>
        <v>8.65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5.77</v>
      </c>
      <c r="AB82" s="75">
        <f>-STOA!R82</f>
        <v>0</v>
      </c>
      <c r="AC82">
        <f t="shared" si="3"/>
        <v>0.16069394435442802</v>
      </c>
      <c r="AD82">
        <f t="shared" si="4"/>
        <v>18.969537526410811</v>
      </c>
      <c r="AE82">
        <f>'IDT-1'!D82</f>
        <v>0</v>
      </c>
      <c r="AF82" s="24"/>
      <c r="AG82">
        <f t="shared" si="5"/>
        <v>18.969537526410811</v>
      </c>
      <c r="AI82" s="34">
        <f>PXIL!L82</f>
        <v>0</v>
      </c>
      <c r="AJ82" s="34">
        <f>PXIL!R82</f>
        <v>0</v>
      </c>
      <c r="AK82" s="34">
        <f>RTM_IEX!L82</f>
        <v>8.36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5.77</v>
      </c>
      <c r="AB83" s="75">
        <f>-STOA!R83</f>
        <v>0</v>
      </c>
      <c r="AC83">
        <f t="shared" si="3"/>
        <v>0.15750194435442799</v>
      </c>
      <c r="AD83">
        <f t="shared" si="4"/>
        <v>18.592729526410814</v>
      </c>
      <c r="AE83">
        <f>'IDT-1'!D83</f>
        <v>0</v>
      </c>
      <c r="AF83" s="24"/>
      <c r="AG83">
        <f t="shared" si="5"/>
        <v>18.592729526410814</v>
      </c>
      <c r="AI83" s="34">
        <f>PXIL!L83</f>
        <v>0</v>
      </c>
      <c r="AJ83" s="34">
        <f>PXIL!R83</f>
        <v>0</v>
      </c>
      <c r="AK83" s="34">
        <f>RTM_IEX!L83</f>
        <v>7.98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5.77</v>
      </c>
      <c r="AB84" s="75">
        <f>-STOA!R84</f>
        <v>0</v>
      </c>
      <c r="AC84">
        <f t="shared" si="3"/>
        <v>0.15666194435442801</v>
      </c>
      <c r="AD84">
        <f t="shared" si="4"/>
        <v>18.493569526410813</v>
      </c>
      <c r="AE84">
        <f>'IDT-1'!D84</f>
        <v>0</v>
      </c>
      <c r="AF84" s="24"/>
      <c r="AG84">
        <f t="shared" si="5"/>
        <v>18.493569526410813</v>
      </c>
      <c r="AI84" s="34">
        <f>PXIL!L84</f>
        <v>0</v>
      </c>
      <c r="AJ84" s="34">
        <f>PXIL!R84</f>
        <v>0</v>
      </c>
      <c r="AK84" s="34">
        <f>RTM_IEX!L84</f>
        <v>7.88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5.77</v>
      </c>
      <c r="AB85" s="75">
        <f>-STOA!R85</f>
        <v>0</v>
      </c>
      <c r="AC85">
        <f t="shared" si="3"/>
        <v>0.155065944354428</v>
      </c>
      <c r="AD85">
        <f t="shared" si="4"/>
        <v>18.305165526410811</v>
      </c>
      <c r="AE85">
        <f>'IDT-1'!D85</f>
        <v>0</v>
      </c>
      <c r="AF85" s="24"/>
      <c r="AG85">
        <f t="shared" si="5"/>
        <v>18.305165526410811</v>
      </c>
      <c r="AI85" s="34">
        <f>PXIL!L85</f>
        <v>0</v>
      </c>
      <c r="AJ85" s="34">
        <f>PXIL!R85</f>
        <v>0</v>
      </c>
      <c r="AK85" s="34">
        <f>RTM_IEX!L85</f>
        <v>7.69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5.77</v>
      </c>
      <c r="AB86" s="75">
        <f>-STOA!R86</f>
        <v>0</v>
      </c>
      <c r="AC86">
        <f t="shared" si="3"/>
        <v>0.149437944354428</v>
      </c>
      <c r="AD86">
        <f t="shared" si="4"/>
        <v>17.640793526410814</v>
      </c>
      <c r="AE86">
        <f>'IDT-1'!D86</f>
        <v>0</v>
      </c>
      <c r="AF86" s="24"/>
      <c r="AG86">
        <f t="shared" si="5"/>
        <v>17.640793526410814</v>
      </c>
      <c r="AI86" s="34">
        <f>PXIL!L86</f>
        <v>0</v>
      </c>
      <c r="AJ86" s="34">
        <f>PXIL!R86</f>
        <v>0</v>
      </c>
      <c r="AK86" s="34">
        <f>RTM_IEX!L86</f>
        <v>7.02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5.77</v>
      </c>
      <c r="AB87" s="75">
        <f>-STOA!R87</f>
        <v>0</v>
      </c>
      <c r="AC87">
        <f t="shared" si="3"/>
        <v>0.14700194435442801</v>
      </c>
      <c r="AD87">
        <f t="shared" si="4"/>
        <v>17.353229526410814</v>
      </c>
      <c r="AE87">
        <f>'IDT-1'!D87</f>
        <v>0</v>
      </c>
      <c r="AF87" s="24"/>
      <c r="AG87">
        <f t="shared" si="5"/>
        <v>17.353229526410814</v>
      </c>
      <c r="AI87" s="34">
        <f>PXIL!L87</f>
        <v>0</v>
      </c>
      <c r="AJ87" s="34">
        <f>PXIL!R87</f>
        <v>0</v>
      </c>
      <c r="AK87" s="34">
        <f>RTM_IEX!L87</f>
        <v>6.73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5.77</v>
      </c>
      <c r="AB88" s="75">
        <f>-STOA!R88</f>
        <v>0</v>
      </c>
      <c r="AC88">
        <f t="shared" si="3"/>
        <v>0.142129944354428</v>
      </c>
      <c r="AD88">
        <f t="shared" si="4"/>
        <v>16.778101526410815</v>
      </c>
      <c r="AE88">
        <f>'IDT-1'!D88</f>
        <v>0</v>
      </c>
      <c r="AF88" s="24"/>
      <c r="AG88">
        <f t="shared" si="5"/>
        <v>16.778101526410815</v>
      </c>
      <c r="AI88" s="34">
        <f>PXIL!L88</f>
        <v>0</v>
      </c>
      <c r="AJ88" s="34">
        <f>PXIL!R88</f>
        <v>0</v>
      </c>
      <c r="AK88" s="34">
        <f>RTM_IEX!L88</f>
        <v>6.15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5.77</v>
      </c>
      <c r="AB89" s="75">
        <f>-STOA!R89</f>
        <v>0</v>
      </c>
      <c r="AC89">
        <f t="shared" si="3"/>
        <v>0.13734194435442801</v>
      </c>
      <c r="AD89">
        <f t="shared" si="4"/>
        <v>16.212889526410812</v>
      </c>
      <c r="AE89">
        <f>'IDT-1'!D89</f>
        <v>0</v>
      </c>
      <c r="AF89" s="24"/>
      <c r="AG89">
        <f t="shared" si="5"/>
        <v>16.212889526410812</v>
      </c>
      <c r="AI89" s="34">
        <f>PXIL!L89</f>
        <v>0</v>
      </c>
      <c r="AJ89" s="34">
        <f>PXIL!R89</f>
        <v>0</v>
      </c>
      <c r="AK89" s="34">
        <f>RTM_IEX!L89</f>
        <v>5.58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5.77</v>
      </c>
      <c r="AB90" s="75">
        <f>-STOA!R90</f>
        <v>0</v>
      </c>
      <c r="AC90">
        <f t="shared" si="3"/>
        <v>0.13087394435442801</v>
      </c>
      <c r="AD90">
        <f t="shared" si="4"/>
        <v>15.449357526410813</v>
      </c>
      <c r="AE90">
        <f>'IDT-1'!D90</f>
        <v>0</v>
      </c>
      <c r="AF90" s="24"/>
      <c r="AG90">
        <f t="shared" si="5"/>
        <v>15.449357526410813</v>
      </c>
      <c r="AI90" s="34">
        <f>PXIL!L90</f>
        <v>0</v>
      </c>
      <c r="AJ90" s="34">
        <f>PXIL!R90</f>
        <v>0</v>
      </c>
      <c r="AK90" s="34">
        <f>RTM_IEX!L90</f>
        <v>4.8099999999999996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5.77</v>
      </c>
      <c r="AB91" s="75">
        <f>-STOA!R91</f>
        <v>0</v>
      </c>
      <c r="AC91">
        <f t="shared" si="3"/>
        <v>0.12037394435442801</v>
      </c>
      <c r="AD91">
        <f t="shared" si="4"/>
        <v>14.209857526410813</v>
      </c>
      <c r="AE91">
        <f>'IDT-1'!D91</f>
        <v>0</v>
      </c>
      <c r="AF91" s="24"/>
      <c r="AG91">
        <f t="shared" si="5"/>
        <v>14.209857526410813</v>
      </c>
      <c r="AI91" s="34">
        <f>PXIL!L91</f>
        <v>0</v>
      </c>
      <c r="AJ91" s="34">
        <f>PXIL!R91</f>
        <v>0</v>
      </c>
      <c r="AK91" s="34">
        <f>RTM_IEX!L91</f>
        <v>3.56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5.77</v>
      </c>
      <c r="AB92" s="75">
        <f>-STOA!R92</f>
        <v>0</v>
      </c>
      <c r="AC92">
        <f t="shared" si="3"/>
        <v>0.11709794435442801</v>
      </c>
      <c r="AD92">
        <f t="shared" si="4"/>
        <v>13.823133526410812</v>
      </c>
      <c r="AE92">
        <f>'IDT-1'!D92</f>
        <v>0</v>
      </c>
      <c r="AF92" s="24"/>
      <c r="AG92">
        <f t="shared" si="5"/>
        <v>13.823133526410812</v>
      </c>
      <c r="AI92" s="34">
        <f>PXIL!L92</f>
        <v>0</v>
      </c>
      <c r="AJ92" s="34">
        <f>PXIL!R92</f>
        <v>0</v>
      </c>
      <c r="AK92" s="34">
        <f>RTM_IEX!L92</f>
        <v>3.17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5.77</v>
      </c>
      <c r="AB93" s="75">
        <f>-STOA!R93</f>
        <v>0</v>
      </c>
      <c r="AC93">
        <f t="shared" si="3"/>
        <v>0.10659794435442801</v>
      </c>
      <c r="AD93">
        <f t="shared" si="4"/>
        <v>12.583633526410813</v>
      </c>
      <c r="AE93">
        <f>'IDT-1'!D93</f>
        <v>0</v>
      </c>
      <c r="AF93" s="24"/>
      <c r="AG93">
        <f t="shared" si="5"/>
        <v>12.583633526410813</v>
      </c>
      <c r="AI93" s="34">
        <f>PXIL!L93</f>
        <v>0</v>
      </c>
      <c r="AJ93" s="34">
        <f>PXIL!R93</f>
        <v>0</v>
      </c>
      <c r="AK93" s="34">
        <f>RTM_IEX!L93</f>
        <v>1.92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5.77</v>
      </c>
      <c r="AB94" s="75">
        <f>-STOA!R94</f>
        <v>0</v>
      </c>
      <c r="AC94">
        <f t="shared" si="3"/>
        <v>0.10659794435442801</v>
      </c>
      <c r="AD94">
        <f t="shared" si="4"/>
        <v>12.583633526410813</v>
      </c>
      <c r="AE94">
        <f>'IDT-1'!D94</f>
        <v>0</v>
      </c>
      <c r="AF94" s="24"/>
      <c r="AG94">
        <f t="shared" si="5"/>
        <v>12.583633526410813</v>
      </c>
      <c r="AI94" s="34">
        <f>PXIL!L94</f>
        <v>0</v>
      </c>
      <c r="AJ94" s="34">
        <f>PXIL!R94</f>
        <v>0</v>
      </c>
      <c r="AK94" s="34">
        <f>RTM_IEX!L94</f>
        <v>1.92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5.77</v>
      </c>
      <c r="AB95" s="75">
        <f>-STOA!R95</f>
        <v>0</v>
      </c>
      <c r="AC95">
        <f t="shared" si="3"/>
        <v>9.8533944354428013E-2</v>
      </c>
      <c r="AD95">
        <f t="shared" si="4"/>
        <v>11.631697526410813</v>
      </c>
      <c r="AE95">
        <f>'IDT-1'!D95</f>
        <v>0</v>
      </c>
      <c r="AF95" s="24"/>
      <c r="AG95">
        <f t="shared" si="5"/>
        <v>11.631697526410813</v>
      </c>
      <c r="AI95" s="34">
        <f>PXIL!L95</f>
        <v>0</v>
      </c>
      <c r="AJ95" s="34">
        <f>PXIL!R95</f>
        <v>0</v>
      </c>
      <c r="AK95" s="34">
        <f>RTM_IEX!L95</f>
        <v>0.96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5.77</v>
      </c>
      <c r="AB96" s="75">
        <f>-STOA!R96</f>
        <v>0</v>
      </c>
      <c r="AC96">
        <f t="shared" si="3"/>
        <v>9.4501944354428005E-2</v>
      </c>
      <c r="AD96">
        <f t="shared" si="4"/>
        <v>11.155729526410813</v>
      </c>
      <c r="AE96">
        <f>'IDT-1'!D96</f>
        <v>0</v>
      </c>
      <c r="AF96" s="24"/>
      <c r="AG96">
        <f t="shared" si="5"/>
        <v>11.155729526410813</v>
      </c>
      <c r="AI96" s="34">
        <f>PXIL!L96</f>
        <v>0</v>
      </c>
      <c r="AJ96" s="34">
        <f>PXIL!R96</f>
        <v>0</v>
      </c>
      <c r="AK96" s="34">
        <f>RTM_IEX!L96</f>
        <v>0.48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5.77</v>
      </c>
      <c r="AB97" s="75">
        <f>-STOA!R97</f>
        <v>0</v>
      </c>
      <c r="AC97">
        <f t="shared" si="3"/>
        <v>9.0469944354428011E-2</v>
      </c>
      <c r="AD97">
        <f t="shared" si="4"/>
        <v>10.679761526410813</v>
      </c>
      <c r="AE97">
        <f>'IDT-1'!D97</f>
        <v>0</v>
      </c>
      <c r="AF97" s="24"/>
      <c r="AG97">
        <f t="shared" si="5"/>
        <v>10.679761526410813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5.77</v>
      </c>
      <c r="AB98" s="75">
        <f>-STOA!R98</f>
        <v>0</v>
      </c>
      <c r="AC98">
        <f t="shared" si="3"/>
        <v>9.0469944354428011E-2</v>
      </c>
      <c r="AD98">
        <f t="shared" si="4"/>
        <v>10.679761526410813</v>
      </c>
      <c r="AE98">
        <f>'IDT-1'!D98</f>
        <v>0</v>
      </c>
      <c r="AF98" s="24"/>
      <c r="AG98">
        <f t="shared" si="5"/>
        <v>10.679761526410813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0.11875486084406939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0.13847999999999983</v>
      </c>
      <c r="AB99" s="75">
        <f t="shared" si="6"/>
        <v>0</v>
      </c>
      <c r="AC99">
        <f t="shared" si="6"/>
        <v>3.1180691654992187E-3</v>
      </c>
      <c r="AD99">
        <f t="shared" si="6"/>
        <v>0.33930929167857016</v>
      </c>
      <c r="AE99">
        <f t="shared" ref="AE99:AT99" si="7">SUM(AE3:AE98)/4000</f>
        <v>0</v>
      </c>
      <c r="AG99">
        <f t="shared" si="7"/>
        <v>0.33930929167857016</v>
      </c>
      <c r="AI99">
        <f t="shared" si="7"/>
        <v>0</v>
      </c>
      <c r="AJ99">
        <f t="shared" si="7"/>
        <v>0</v>
      </c>
      <c r="AK99">
        <f t="shared" si="7"/>
        <v>9.9517500000000023E-2</v>
      </c>
      <c r="AL99">
        <f t="shared" si="7"/>
        <v>-1.4325000000000006E-2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45270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15.000025000000001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5.58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0.17287220999999997</v>
      </c>
      <c r="AD3">
        <f>SUM(B3:AB3,AI3:AT3)-AC3</f>
        <v>20.407152789999998</v>
      </c>
      <c r="AE3">
        <v>0</v>
      </c>
      <c r="AF3" s="24"/>
      <c r="AG3">
        <f>SUM(AD3:AF3)</f>
        <v>20.407152789999998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15.000025000000001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8.27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0.19546821</v>
      </c>
      <c r="AD4">
        <f t="shared" ref="AD4:AD67" si="1">SUM(B4:AB4,AI4:AT4)-AC4</f>
        <v>23.074556789999999</v>
      </c>
      <c r="AE4">
        <v>0</v>
      </c>
      <c r="AF4" s="24"/>
      <c r="AG4">
        <f t="shared" ref="AG4:AG67" si="2">SUM(AD4:AF4)</f>
        <v>23.074556789999999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15.000025000000001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5.19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0.16959621</v>
      </c>
      <c r="AD5">
        <f t="shared" si="1"/>
        <v>20.02042879</v>
      </c>
      <c r="AE5">
        <v>0</v>
      </c>
      <c r="AF5" s="24"/>
      <c r="AG5">
        <f t="shared" si="2"/>
        <v>20.02042879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15.000025000000001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3.27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0.15346820999999999</v>
      </c>
      <c r="AD6">
        <f t="shared" si="1"/>
        <v>18.116556790000001</v>
      </c>
      <c r="AE6">
        <v>0</v>
      </c>
      <c r="AF6" s="24"/>
      <c r="AG6">
        <f t="shared" si="2"/>
        <v>18.116556790000001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15.000025000000001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0.67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0.13162821</v>
      </c>
      <c r="AD7">
        <f t="shared" si="1"/>
        <v>15.53839679</v>
      </c>
      <c r="AE7">
        <v>0</v>
      </c>
      <c r="AF7" s="24"/>
      <c r="AG7">
        <f t="shared" si="2"/>
        <v>15.53839679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13.682708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0.11493474719999999</v>
      </c>
      <c r="AD8">
        <f t="shared" si="1"/>
        <v>13.5677732528</v>
      </c>
      <c r="AE8">
        <v>0</v>
      </c>
      <c r="AF8" s="24"/>
      <c r="AG8">
        <f t="shared" si="2"/>
        <v>13.5677732528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14.995723999999999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0.12596408159999997</v>
      </c>
      <c r="AD9">
        <f t="shared" si="1"/>
        <v>14.8697599184</v>
      </c>
      <c r="AE9">
        <v>0</v>
      </c>
      <c r="AF9" s="24"/>
      <c r="AG9">
        <f t="shared" si="2"/>
        <v>14.8697599184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14.840042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0.12465635279999999</v>
      </c>
      <c r="AD10">
        <f t="shared" si="1"/>
        <v>14.7153856472</v>
      </c>
      <c r="AE10">
        <v>0</v>
      </c>
      <c r="AF10" s="24"/>
      <c r="AG10">
        <f t="shared" si="2"/>
        <v>14.7153856472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15.000025000000001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0.77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0.13246821</v>
      </c>
      <c r="AD11">
        <f t="shared" si="1"/>
        <v>15.63755679</v>
      </c>
      <c r="AE11">
        <v>0</v>
      </c>
      <c r="AF11" s="24"/>
      <c r="AG11">
        <f t="shared" si="2"/>
        <v>15.63755679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14.691599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0.12340943159999999</v>
      </c>
      <c r="AD12">
        <f t="shared" si="1"/>
        <v>14.568189568399999</v>
      </c>
      <c r="AE12">
        <v>0</v>
      </c>
      <c r="AF12" s="24"/>
      <c r="AG12">
        <f t="shared" si="2"/>
        <v>14.568189568399999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14.950404000000001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0.12558339360000001</v>
      </c>
      <c r="AD13">
        <f t="shared" si="1"/>
        <v>14.824820606400001</v>
      </c>
      <c r="AE13">
        <v>0</v>
      </c>
      <c r="AF13" s="24"/>
      <c r="AG13">
        <f t="shared" si="2"/>
        <v>14.824820606400001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15.000025000000001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1.06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0.13490421</v>
      </c>
      <c r="AD14">
        <f t="shared" si="1"/>
        <v>15.925120789999999</v>
      </c>
      <c r="AE14">
        <v>0</v>
      </c>
      <c r="AF14" s="24"/>
      <c r="AG14">
        <f t="shared" si="2"/>
        <v>15.925120789999999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15.000025000000001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2.5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0.14700020999999999</v>
      </c>
      <c r="AD15">
        <f t="shared" si="1"/>
        <v>17.353024789999999</v>
      </c>
      <c r="AE15">
        <v>0</v>
      </c>
      <c r="AF15" s="24"/>
      <c r="AG15">
        <f t="shared" si="2"/>
        <v>17.353024789999999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15.000025000000001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3.27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0.15346820999999999</v>
      </c>
      <c r="AD16">
        <f t="shared" si="1"/>
        <v>18.116556790000001</v>
      </c>
      <c r="AE16">
        <v>0</v>
      </c>
      <c r="AF16" s="24"/>
      <c r="AG16">
        <f t="shared" si="2"/>
        <v>18.116556790000001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15.000025000000001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1.63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0.13969220999999998</v>
      </c>
      <c r="AD17">
        <f t="shared" si="1"/>
        <v>16.49033279</v>
      </c>
      <c r="AE17">
        <v>0</v>
      </c>
      <c r="AF17" s="24"/>
      <c r="AG17">
        <f t="shared" si="2"/>
        <v>16.49033279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15.000025000000001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1.83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0.14137220999999997</v>
      </c>
      <c r="AD18">
        <f t="shared" si="1"/>
        <v>16.688652789999999</v>
      </c>
      <c r="AE18">
        <v>0</v>
      </c>
      <c r="AF18" s="24"/>
      <c r="AG18">
        <f t="shared" si="2"/>
        <v>16.688652789999999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15.000025000000001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4.8099999999999996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0.16640421</v>
      </c>
      <c r="AD19">
        <f t="shared" si="1"/>
        <v>19.64362079</v>
      </c>
      <c r="AE19">
        <v>0</v>
      </c>
      <c r="AF19" s="24"/>
      <c r="AG19">
        <f t="shared" si="2"/>
        <v>19.64362079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15.000025000000001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6.92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0.18412821000000001</v>
      </c>
      <c r="AD20">
        <f t="shared" si="1"/>
        <v>21.735896790000002</v>
      </c>
      <c r="AE20">
        <v>0</v>
      </c>
      <c r="AF20" s="24"/>
      <c r="AG20">
        <f t="shared" si="2"/>
        <v>21.735896790000002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15.000025000000001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7.69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0.19059621000000002</v>
      </c>
      <c r="AD21">
        <f t="shared" si="1"/>
        <v>22.499428790000003</v>
      </c>
      <c r="AE21">
        <v>0</v>
      </c>
      <c r="AF21" s="24"/>
      <c r="AG21">
        <f t="shared" si="2"/>
        <v>22.499428790000003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15.000025000000001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8.27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0.19546821</v>
      </c>
      <c r="AD22">
        <f t="shared" si="1"/>
        <v>23.074556789999999</v>
      </c>
      <c r="AE22">
        <v>0</v>
      </c>
      <c r="AF22" s="24"/>
      <c r="AG22">
        <f t="shared" si="2"/>
        <v>23.074556789999999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15.000025000000001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8.94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0.20109620999999997</v>
      </c>
      <c r="AD23">
        <f t="shared" si="1"/>
        <v>23.738928789999999</v>
      </c>
      <c r="AE23">
        <v>0</v>
      </c>
      <c r="AF23" s="24"/>
      <c r="AG23">
        <f t="shared" si="2"/>
        <v>23.738928789999999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15.000025000000001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8.75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0.19950020999999998</v>
      </c>
      <c r="AD24">
        <f t="shared" si="1"/>
        <v>23.550524790000001</v>
      </c>
      <c r="AE24">
        <v>0</v>
      </c>
      <c r="AF24" s="24"/>
      <c r="AG24">
        <f t="shared" si="2"/>
        <v>23.550524790000001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15.000025000000001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9.61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0.20672420999999999</v>
      </c>
      <c r="AD25">
        <f t="shared" si="1"/>
        <v>24.403300789999999</v>
      </c>
      <c r="AE25">
        <v>0</v>
      </c>
      <c r="AF25" s="24"/>
      <c r="AG25">
        <f t="shared" si="2"/>
        <v>24.403300789999999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15.000025000000001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9.61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0.20672420999999999</v>
      </c>
      <c r="AD26">
        <f t="shared" si="1"/>
        <v>24.403300789999999</v>
      </c>
      <c r="AE26">
        <v>0</v>
      </c>
      <c r="AF26" s="24"/>
      <c r="AG26">
        <f t="shared" si="2"/>
        <v>24.403300789999999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15.000025000000001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8.84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0.20025620999999999</v>
      </c>
      <c r="AD27">
        <f t="shared" si="1"/>
        <v>23.639768790000002</v>
      </c>
      <c r="AE27">
        <v>0</v>
      </c>
      <c r="AF27" s="24"/>
      <c r="AG27">
        <f t="shared" si="2"/>
        <v>23.639768790000002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15.000025000000001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9.61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0.20672420999999999</v>
      </c>
      <c r="AD28">
        <f t="shared" si="1"/>
        <v>24.403300789999999</v>
      </c>
      <c r="AE28">
        <v>0</v>
      </c>
      <c r="AF28" s="24"/>
      <c r="AG28">
        <f t="shared" si="2"/>
        <v>24.403300789999999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15.000025000000001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9.61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0.20672420999999999</v>
      </c>
      <c r="AD29">
        <f t="shared" si="1"/>
        <v>24.403300789999999</v>
      </c>
      <c r="AE29">
        <v>0</v>
      </c>
      <c r="AF29" s="24"/>
      <c r="AG29">
        <f t="shared" si="2"/>
        <v>24.403300789999999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15.000025000000001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8.27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0.19546821</v>
      </c>
      <c r="AD30">
        <f t="shared" si="1"/>
        <v>23.074556789999999</v>
      </c>
      <c r="AE30">
        <v>0</v>
      </c>
      <c r="AF30" s="24"/>
      <c r="AG30">
        <f t="shared" si="2"/>
        <v>23.074556789999999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15.000025000000001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8.17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0.19462821</v>
      </c>
      <c r="AD31">
        <f t="shared" si="1"/>
        <v>22.975396790000001</v>
      </c>
      <c r="AE31">
        <v>0</v>
      </c>
      <c r="AF31" s="24"/>
      <c r="AG31">
        <f t="shared" si="2"/>
        <v>22.975396790000001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15.000025000000001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8.56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0.19790421000000002</v>
      </c>
      <c r="AD32">
        <f t="shared" si="1"/>
        <v>23.362120790000002</v>
      </c>
      <c r="AE32">
        <v>0</v>
      </c>
      <c r="AF32" s="24"/>
      <c r="AG32">
        <f t="shared" si="2"/>
        <v>23.362120790000002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15.000025000000001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5.77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0.17446820999999998</v>
      </c>
      <c r="AD33">
        <f t="shared" si="1"/>
        <v>20.59555679</v>
      </c>
      <c r="AE33">
        <v>0</v>
      </c>
      <c r="AF33" s="24"/>
      <c r="AG33">
        <f t="shared" si="2"/>
        <v>20.59555679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15.000025000000001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4.2300000000000004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0.16153221000000001</v>
      </c>
      <c r="AD34">
        <f t="shared" si="1"/>
        <v>19.068492790000001</v>
      </c>
      <c r="AE34">
        <v>0</v>
      </c>
      <c r="AF34" s="24"/>
      <c r="AG34">
        <f t="shared" si="2"/>
        <v>19.068492790000001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15.000025000000001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5.58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0.17287220999999997</v>
      </c>
      <c r="AD35">
        <f t="shared" si="1"/>
        <v>20.407152789999998</v>
      </c>
      <c r="AE35">
        <v>0</v>
      </c>
      <c r="AF35" s="24"/>
      <c r="AG35">
        <f t="shared" si="2"/>
        <v>20.407152789999998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15.000025000000001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7.59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0.18975620999999998</v>
      </c>
      <c r="AD36">
        <f t="shared" si="1"/>
        <v>22.400268790000002</v>
      </c>
      <c r="AE36">
        <v>0</v>
      </c>
      <c r="AF36" s="24"/>
      <c r="AG36">
        <f t="shared" si="2"/>
        <v>22.400268790000002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15.000025000000001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4.33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0.16237220999999999</v>
      </c>
      <c r="AD37">
        <f t="shared" si="1"/>
        <v>19.167652789999998</v>
      </c>
      <c r="AE37">
        <v>0</v>
      </c>
      <c r="AF37" s="24"/>
      <c r="AG37">
        <f t="shared" si="2"/>
        <v>19.167652789999998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15.000025000000001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9.61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0.20672420999999999</v>
      </c>
      <c r="AD38">
        <f t="shared" si="1"/>
        <v>24.403300789999999</v>
      </c>
      <c r="AE38">
        <v>0</v>
      </c>
      <c r="AF38" s="24"/>
      <c r="AG38">
        <f t="shared" si="2"/>
        <v>24.403300789999999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15.000025000000001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6.54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0.18093620999999999</v>
      </c>
      <c r="AD39">
        <f t="shared" si="1"/>
        <v>21.359088790000001</v>
      </c>
      <c r="AE39">
        <v>0</v>
      </c>
      <c r="AF39" s="24"/>
      <c r="AG39">
        <f t="shared" si="2"/>
        <v>21.359088790000001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15.000025000000001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7.79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0.19143621</v>
      </c>
      <c r="AD40">
        <f t="shared" si="1"/>
        <v>22.598588790000001</v>
      </c>
      <c r="AE40">
        <v>0</v>
      </c>
      <c r="AF40" s="24"/>
      <c r="AG40">
        <f t="shared" si="2"/>
        <v>22.598588790000001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15.000025000000001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8.07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0.19378820999999999</v>
      </c>
      <c r="AD41">
        <f t="shared" si="1"/>
        <v>22.87623679</v>
      </c>
      <c r="AE41">
        <v>0</v>
      </c>
      <c r="AF41" s="24"/>
      <c r="AG41">
        <f t="shared" si="2"/>
        <v>22.87623679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15.000025000000001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5.96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0.17606421</v>
      </c>
      <c r="AD42">
        <f t="shared" si="1"/>
        <v>20.783960790000002</v>
      </c>
      <c r="AE42">
        <v>0</v>
      </c>
      <c r="AF42" s="24"/>
      <c r="AG42">
        <f t="shared" si="2"/>
        <v>20.783960790000002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15.000025000000001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4.13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0.16069221</v>
      </c>
      <c r="AD43">
        <f t="shared" si="1"/>
        <v>18.969332789999999</v>
      </c>
      <c r="AE43">
        <v>0</v>
      </c>
      <c r="AF43" s="24"/>
      <c r="AG43">
        <f t="shared" si="2"/>
        <v>18.969332789999999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15.000025000000001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6.06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0.17690420999999998</v>
      </c>
      <c r="AD44">
        <f t="shared" si="1"/>
        <v>20.88312079</v>
      </c>
      <c r="AE44">
        <v>0</v>
      </c>
      <c r="AF44" s="24"/>
      <c r="AG44">
        <f t="shared" si="2"/>
        <v>20.88312079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15.000025000000001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5.19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0.16959621</v>
      </c>
      <c r="AD45">
        <f t="shared" si="1"/>
        <v>20.02042879</v>
      </c>
      <c r="AE45">
        <v>0</v>
      </c>
      <c r="AF45" s="24"/>
      <c r="AG45">
        <f t="shared" si="2"/>
        <v>20.02042879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15.000025000000001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0.96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0.13406421000000002</v>
      </c>
      <c r="AD46">
        <f t="shared" si="1"/>
        <v>15.825960790000002</v>
      </c>
      <c r="AE46">
        <v>0</v>
      </c>
      <c r="AF46" s="24"/>
      <c r="AG46">
        <f t="shared" si="2"/>
        <v>15.825960790000002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15.000025000000001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1.35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0.13734021000000002</v>
      </c>
      <c r="AD47">
        <f t="shared" si="1"/>
        <v>16.212684790000001</v>
      </c>
      <c r="AE47">
        <v>0</v>
      </c>
      <c r="AF47" s="24"/>
      <c r="AG47">
        <f t="shared" si="2"/>
        <v>16.212684790000001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15.000025000000001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4.71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0.16556421000000002</v>
      </c>
      <c r="AD48">
        <f t="shared" si="1"/>
        <v>19.544460790000002</v>
      </c>
      <c r="AE48">
        <v>0</v>
      </c>
      <c r="AF48" s="24"/>
      <c r="AG48">
        <f t="shared" si="2"/>
        <v>19.544460790000002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15.000025000000001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4.6100000000000003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0.16472420999999998</v>
      </c>
      <c r="AD49">
        <f t="shared" si="1"/>
        <v>19.445300790000001</v>
      </c>
      <c r="AE49">
        <v>0</v>
      </c>
      <c r="AF49" s="24"/>
      <c r="AG49">
        <f t="shared" si="2"/>
        <v>19.445300790000001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15.000025000000001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2.79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0.14943620999999999</v>
      </c>
      <c r="AD50">
        <f t="shared" si="1"/>
        <v>17.640588789999999</v>
      </c>
      <c r="AE50">
        <v>0</v>
      </c>
      <c r="AF50" s="24"/>
      <c r="AG50">
        <f t="shared" si="2"/>
        <v>17.640588789999999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15.000025000000001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4.42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0.16312821000000002</v>
      </c>
      <c r="AD51">
        <f t="shared" si="1"/>
        <v>19.256896790000003</v>
      </c>
      <c r="AE51">
        <v>0</v>
      </c>
      <c r="AF51" s="24"/>
      <c r="AG51">
        <f t="shared" si="2"/>
        <v>19.256896790000003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15.000025000000001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6.63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0.18169220999999999</v>
      </c>
      <c r="AD52">
        <f t="shared" si="1"/>
        <v>21.448332789999998</v>
      </c>
      <c r="AE52">
        <v>0</v>
      </c>
      <c r="AF52" s="24"/>
      <c r="AG52">
        <f t="shared" si="2"/>
        <v>21.448332789999998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15.000025000000001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7.4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0.18816020999999999</v>
      </c>
      <c r="AD53">
        <f t="shared" si="1"/>
        <v>22.21186479</v>
      </c>
      <c r="AE53">
        <v>0</v>
      </c>
      <c r="AF53" s="24"/>
      <c r="AG53">
        <f t="shared" si="2"/>
        <v>22.21186479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15.000025000000001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7.79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0.19143621</v>
      </c>
      <c r="AD54">
        <f t="shared" si="1"/>
        <v>22.598588790000001</v>
      </c>
      <c r="AE54">
        <v>0</v>
      </c>
      <c r="AF54" s="24"/>
      <c r="AG54">
        <f t="shared" si="2"/>
        <v>22.598588790000001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15.000025000000001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7.88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0.19219220999999997</v>
      </c>
      <c r="AD55">
        <f t="shared" si="1"/>
        <v>22.687832790000002</v>
      </c>
      <c r="AE55">
        <v>0</v>
      </c>
      <c r="AF55" s="24"/>
      <c r="AG55">
        <f t="shared" si="2"/>
        <v>22.687832790000002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15.000025000000001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7.98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0.19303221000000001</v>
      </c>
      <c r="AD56">
        <f t="shared" si="1"/>
        <v>22.786992790000003</v>
      </c>
      <c r="AE56">
        <v>0</v>
      </c>
      <c r="AF56" s="24"/>
      <c r="AG56">
        <f t="shared" si="2"/>
        <v>22.786992790000003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15.000025000000001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7.98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0.19303221000000001</v>
      </c>
      <c r="AD57">
        <f t="shared" si="1"/>
        <v>22.786992790000003</v>
      </c>
      <c r="AE57">
        <v>0</v>
      </c>
      <c r="AF57" s="24"/>
      <c r="AG57">
        <f t="shared" si="2"/>
        <v>22.786992790000003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15.000025000000001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8.84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0.20025620999999999</v>
      </c>
      <c r="AD58">
        <f t="shared" si="1"/>
        <v>23.639768790000002</v>
      </c>
      <c r="AE58">
        <v>0</v>
      </c>
      <c r="AF58" s="24"/>
      <c r="AG58">
        <f t="shared" si="2"/>
        <v>23.639768790000002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15.000025000000001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9.61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0.20672420999999999</v>
      </c>
      <c r="AD59">
        <f t="shared" si="1"/>
        <v>24.403300789999999</v>
      </c>
      <c r="AE59">
        <v>0</v>
      </c>
      <c r="AF59" s="24"/>
      <c r="AG59">
        <f t="shared" si="2"/>
        <v>24.403300789999999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15.000025000000001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9.61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0.20672420999999999</v>
      </c>
      <c r="AD60">
        <f t="shared" si="1"/>
        <v>24.403300789999999</v>
      </c>
      <c r="AE60">
        <v>0</v>
      </c>
      <c r="AF60" s="24"/>
      <c r="AG60">
        <f t="shared" si="2"/>
        <v>24.403300789999999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15.000025000000001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9.61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0.20672420999999999</v>
      </c>
      <c r="AD61">
        <f t="shared" si="1"/>
        <v>24.403300789999999</v>
      </c>
      <c r="AE61">
        <v>0</v>
      </c>
      <c r="AF61" s="24"/>
      <c r="AG61">
        <f t="shared" si="2"/>
        <v>24.403300789999999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15.000025000000001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9.61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0.20672420999999999</v>
      </c>
      <c r="AD62">
        <f t="shared" si="1"/>
        <v>24.403300789999999</v>
      </c>
      <c r="AE62">
        <v>0</v>
      </c>
      <c r="AF62" s="24"/>
      <c r="AG62">
        <f t="shared" si="2"/>
        <v>24.403300789999999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15.000025000000001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9.61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0.20672420999999999</v>
      </c>
      <c r="AD63">
        <f t="shared" si="1"/>
        <v>24.403300789999999</v>
      </c>
      <c r="AE63">
        <v>0</v>
      </c>
      <c r="AF63" s="24"/>
      <c r="AG63">
        <f t="shared" si="2"/>
        <v>24.403300789999999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15.000025000000001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9.61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0.20672420999999999</v>
      </c>
      <c r="AD64">
        <f t="shared" si="1"/>
        <v>24.403300789999999</v>
      </c>
      <c r="AE64">
        <v>0</v>
      </c>
      <c r="AF64" s="24"/>
      <c r="AG64">
        <f t="shared" si="2"/>
        <v>24.403300789999999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15.000025000000001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9.61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0.20672420999999999</v>
      </c>
      <c r="AD65">
        <f t="shared" si="1"/>
        <v>24.403300789999999</v>
      </c>
      <c r="AE65">
        <v>0</v>
      </c>
      <c r="AF65" s="24"/>
      <c r="AG65">
        <f t="shared" si="2"/>
        <v>24.403300789999999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15.000025000000001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9.61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0.20672420999999999</v>
      </c>
      <c r="AD66">
        <f t="shared" si="1"/>
        <v>24.403300789999999</v>
      </c>
      <c r="AE66">
        <v>0</v>
      </c>
      <c r="AF66" s="24"/>
      <c r="AG66">
        <f t="shared" si="2"/>
        <v>24.403300789999999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15.000025000000001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9.61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0.20672420999999999</v>
      </c>
      <c r="AD67">
        <f t="shared" si="1"/>
        <v>24.403300789999999</v>
      </c>
      <c r="AE67">
        <v>0</v>
      </c>
      <c r="AF67" s="24"/>
      <c r="AG67">
        <f t="shared" si="2"/>
        <v>24.403300789999999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15.000025000000001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9.61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0.20672420999999999</v>
      </c>
      <c r="AD68">
        <f t="shared" ref="AD68:AD98" si="4">SUM(B68:AB68,AI68:AT68)-AC68</f>
        <v>24.403300789999999</v>
      </c>
      <c r="AE68">
        <v>0</v>
      </c>
      <c r="AF68" s="24"/>
      <c r="AG68">
        <f t="shared" ref="AG68:AG98" si="5">SUM(AD68:AF68)</f>
        <v>24.403300789999999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15.000025000000001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9.61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0.20672420999999999</v>
      </c>
      <c r="AD69">
        <f t="shared" si="4"/>
        <v>24.403300789999999</v>
      </c>
      <c r="AE69">
        <v>0</v>
      </c>
      <c r="AF69" s="24"/>
      <c r="AG69">
        <f t="shared" si="5"/>
        <v>24.403300789999999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15.000025000000001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9.61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0.20672420999999999</v>
      </c>
      <c r="AD70">
        <f t="shared" si="4"/>
        <v>24.403300789999999</v>
      </c>
      <c r="AE70">
        <v>0</v>
      </c>
      <c r="AF70" s="24"/>
      <c r="AG70">
        <f t="shared" si="5"/>
        <v>24.403300789999999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15.000025000000001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9.61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0.20672420999999999</v>
      </c>
      <c r="AD71">
        <f t="shared" si="4"/>
        <v>24.403300789999999</v>
      </c>
      <c r="AE71">
        <v>0</v>
      </c>
      <c r="AF71" s="24"/>
      <c r="AG71">
        <f t="shared" si="5"/>
        <v>24.403300789999999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15.000025000000001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9.61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0.20672420999999999</v>
      </c>
      <c r="AD72">
        <f t="shared" si="4"/>
        <v>24.403300789999999</v>
      </c>
      <c r="AE72">
        <v>0</v>
      </c>
      <c r="AF72" s="24"/>
      <c r="AG72">
        <f t="shared" si="5"/>
        <v>24.403300789999999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15.000025000000001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9.61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0.20672420999999999</v>
      </c>
      <c r="AD73">
        <f t="shared" si="4"/>
        <v>24.403300789999999</v>
      </c>
      <c r="AE73">
        <v>0</v>
      </c>
      <c r="AF73" s="24"/>
      <c r="AG73">
        <f t="shared" si="5"/>
        <v>24.403300789999999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15.000025000000001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9.61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0.20672420999999999</v>
      </c>
      <c r="AD74">
        <f t="shared" si="4"/>
        <v>24.403300789999999</v>
      </c>
      <c r="AE74">
        <v>0</v>
      </c>
      <c r="AF74" s="24"/>
      <c r="AG74">
        <f t="shared" si="5"/>
        <v>24.403300789999999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15.000025000000001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9.61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0.20672420999999999</v>
      </c>
      <c r="AD75">
        <f t="shared" si="4"/>
        <v>24.403300789999999</v>
      </c>
      <c r="AE75">
        <v>0</v>
      </c>
      <c r="AF75" s="24"/>
      <c r="AG75">
        <f t="shared" si="5"/>
        <v>24.403300789999999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15.000025000000001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9.61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0.20672420999999999</v>
      </c>
      <c r="AD76">
        <f t="shared" si="4"/>
        <v>24.403300789999999</v>
      </c>
      <c r="AE76">
        <v>0</v>
      </c>
      <c r="AF76" s="24"/>
      <c r="AG76">
        <f t="shared" si="5"/>
        <v>24.403300789999999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15.000025000000001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9.61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0.20672420999999999</v>
      </c>
      <c r="AD77">
        <f t="shared" si="4"/>
        <v>24.403300789999999</v>
      </c>
      <c r="AE77">
        <v>0</v>
      </c>
      <c r="AF77" s="24"/>
      <c r="AG77">
        <f t="shared" si="5"/>
        <v>24.403300789999999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15.000025000000001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7.59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0.18975620999999998</v>
      </c>
      <c r="AD78">
        <f t="shared" si="4"/>
        <v>22.400268790000002</v>
      </c>
      <c r="AE78">
        <v>0</v>
      </c>
      <c r="AF78" s="24"/>
      <c r="AG78">
        <f t="shared" si="5"/>
        <v>22.400268790000002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15.000025000000001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0.18900021</v>
      </c>
      <c r="AD79">
        <f t="shared" si="4"/>
        <v>22.311024790000001</v>
      </c>
      <c r="AE79">
        <v>0</v>
      </c>
      <c r="AF79" s="24"/>
      <c r="AG79">
        <f t="shared" si="5"/>
        <v>22.311024790000001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15.000025000000001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8.75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0.19950020999999998</v>
      </c>
      <c r="AD80">
        <f t="shared" si="4"/>
        <v>23.550524790000001</v>
      </c>
      <c r="AE80">
        <v>0</v>
      </c>
      <c r="AF80" s="24"/>
      <c r="AG80">
        <f t="shared" si="5"/>
        <v>23.550524790000001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15.000025000000001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9.61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0.20672420999999999</v>
      </c>
      <c r="AD81">
        <f t="shared" si="4"/>
        <v>24.403300789999999</v>
      </c>
      <c r="AE81">
        <v>0</v>
      </c>
      <c r="AF81" s="24"/>
      <c r="AG81">
        <f t="shared" si="5"/>
        <v>24.403300789999999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15.000025000000001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9.61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0.20672420999999999</v>
      </c>
      <c r="AD82">
        <f t="shared" si="4"/>
        <v>24.403300789999999</v>
      </c>
      <c r="AE82">
        <v>0</v>
      </c>
      <c r="AF82" s="24"/>
      <c r="AG82">
        <f t="shared" si="5"/>
        <v>24.403300789999999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15.000025000000001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9.61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0.20672420999999999</v>
      </c>
      <c r="AD83">
        <f t="shared" si="4"/>
        <v>24.403300789999999</v>
      </c>
      <c r="AE83">
        <v>0</v>
      </c>
      <c r="AF83" s="24"/>
      <c r="AG83">
        <f t="shared" si="5"/>
        <v>24.403300789999999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15.000025000000001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9.61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0.20672420999999999</v>
      </c>
      <c r="AD84">
        <f t="shared" si="4"/>
        <v>24.403300789999999</v>
      </c>
      <c r="AE84">
        <v>0</v>
      </c>
      <c r="AF84" s="24"/>
      <c r="AG84">
        <f t="shared" si="5"/>
        <v>24.403300789999999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15.000025000000001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9.61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0.20672420999999999</v>
      </c>
      <c r="AD85">
        <f t="shared" si="4"/>
        <v>24.403300789999999</v>
      </c>
      <c r="AE85">
        <v>0</v>
      </c>
      <c r="AF85" s="24"/>
      <c r="AG85">
        <f t="shared" si="5"/>
        <v>24.403300789999999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15.000025000000001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9.61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0.20672420999999999</v>
      </c>
      <c r="AD86">
        <f t="shared" si="4"/>
        <v>24.403300789999999</v>
      </c>
      <c r="AE86">
        <v>0</v>
      </c>
      <c r="AF86" s="24"/>
      <c r="AG86">
        <f t="shared" si="5"/>
        <v>24.403300789999999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15.000025000000001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9.61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0.20672420999999999</v>
      </c>
      <c r="AD87">
        <f t="shared" si="4"/>
        <v>24.403300789999999</v>
      </c>
      <c r="AE87">
        <v>0</v>
      </c>
      <c r="AF87" s="24"/>
      <c r="AG87">
        <f t="shared" si="5"/>
        <v>24.403300789999999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15.000025000000001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9.61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0.20672420999999999</v>
      </c>
      <c r="AD88">
        <f t="shared" si="4"/>
        <v>24.403300789999999</v>
      </c>
      <c r="AE88">
        <v>0</v>
      </c>
      <c r="AF88" s="24"/>
      <c r="AG88">
        <f t="shared" si="5"/>
        <v>24.403300789999999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15.000025000000001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8.56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0.19790421000000002</v>
      </c>
      <c r="AD89">
        <f t="shared" si="4"/>
        <v>23.362120790000002</v>
      </c>
      <c r="AE89">
        <v>0</v>
      </c>
      <c r="AF89" s="24"/>
      <c r="AG89">
        <f t="shared" si="5"/>
        <v>23.362120790000002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15.000025000000001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7.88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0.19219220999999997</v>
      </c>
      <c r="AD90">
        <f t="shared" si="4"/>
        <v>22.687832790000002</v>
      </c>
      <c r="AE90">
        <v>0</v>
      </c>
      <c r="AF90" s="24"/>
      <c r="AG90">
        <f t="shared" si="5"/>
        <v>22.687832790000002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15.000025000000001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9.61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0.20672420999999999</v>
      </c>
      <c r="AD91">
        <f t="shared" si="4"/>
        <v>24.403300789999999</v>
      </c>
      <c r="AE91">
        <v>0</v>
      </c>
      <c r="AF91" s="24"/>
      <c r="AG91">
        <f t="shared" si="5"/>
        <v>24.403300789999999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15.000025000000001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8.94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0.20109620999999997</v>
      </c>
      <c r="AD92">
        <f t="shared" si="4"/>
        <v>23.738928789999999</v>
      </c>
      <c r="AE92">
        <v>0</v>
      </c>
      <c r="AF92" s="24"/>
      <c r="AG92">
        <f t="shared" si="5"/>
        <v>23.738928789999999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15.000025000000001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6.63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0.18169220999999999</v>
      </c>
      <c r="AD93">
        <f t="shared" si="4"/>
        <v>21.448332789999998</v>
      </c>
      <c r="AE93">
        <v>0</v>
      </c>
      <c r="AF93" s="24"/>
      <c r="AG93">
        <f t="shared" si="5"/>
        <v>21.448332789999998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15.000025000000001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8.36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0.19622420999999998</v>
      </c>
      <c r="AD94">
        <f t="shared" si="4"/>
        <v>23.16380079</v>
      </c>
      <c r="AE94">
        <v>0</v>
      </c>
      <c r="AF94" s="24"/>
      <c r="AG94">
        <f t="shared" si="5"/>
        <v>23.16380079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15.000025000000001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9.61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0.20672420999999999</v>
      </c>
      <c r="AD95">
        <f t="shared" si="4"/>
        <v>24.403300789999999</v>
      </c>
      <c r="AE95">
        <v>0</v>
      </c>
      <c r="AF95" s="24"/>
      <c r="AG95">
        <f t="shared" si="5"/>
        <v>24.403300789999999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15.000025000000001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7.69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0.19059621000000002</v>
      </c>
      <c r="AD96">
        <f t="shared" si="4"/>
        <v>22.499428790000003</v>
      </c>
      <c r="AE96">
        <v>0</v>
      </c>
      <c r="AF96" s="24"/>
      <c r="AG96">
        <f t="shared" si="5"/>
        <v>22.499428790000003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15.000025000000001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4.71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0.16556421000000002</v>
      </c>
      <c r="AD97">
        <f t="shared" si="4"/>
        <v>19.544460790000002</v>
      </c>
      <c r="AE97">
        <v>0</v>
      </c>
      <c r="AF97" s="24"/>
      <c r="AG97">
        <f t="shared" si="5"/>
        <v>19.544460790000002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15.000025000000001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2.69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0.14859621000000001</v>
      </c>
      <c r="AD98">
        <f t="shared" si="4"/>
        <v>17.541428790000001</v>
      </c>
      <c r="AE98">
        <v>0</v>
      </c>
      <c r="AF98" s="24"/>
      <c r="AG98">
        <f t="shared" si="5"/>
        <v>17.541428790000001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0.35954068800000072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0.16597000000000012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4.4142897792000049E-3</v>
      </c>
      <c r="AD99">
        <f t="shared" si="6"/>
        <v>0.52109639822080001</v>
      </c>
      <c r="AE99">
        <f t="shared" ref="AE99:AT99" si="8">SUM(AE3:AE98)/4000</f>
        <v>0</v>
      </c>
      <c r="AG99">
        <f t="shared" si="8"/>
        <v>0.52109639822080001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45270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'[1]10'!B5</f>
        <v>265</v>
      </c>
      <c r="C3" s="16">
        <f>'[1]10'!C5</f>
        <v>0</v>
      </c>
      <c r="D3" s="16">
        <f>'[1]10'!D5</f>
        <v>75</v>
      </c>
      <c r="E3" s="16">
        <f>'[1]10'!E5</f>
        <v>0</v>
      </c>
      <c r="F3" s="15">
        <f>SUM(B3:E3)</f>
        <v>340</v>
      </c>
      <c r="G3" s="15">
        <f>'[1]10'!H5</f>
        <v>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'[1]10'!B6</f>
        <v>265</v>
      </c>
      <c r="C4" s="16">
        <f>'[1]10'!C6</f>
        <v>0</v>
      </c>
      <c r="D4" s="16">
        <f>'[1]10'!D6</f>
        <v>75</v>
      </c>
      <c r="E4" s="16">
        <f>'[1]10'!E6</f>
        <v>0</v>
      </c>
      <c r="F4" s="15">
        <f>SUM(B4:E4)</f>
        <v>340</v>
      </c>
      <c r="G4" s="15">
        <f>'[1]10'!H6</f>
        <v>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'[1]10'!B7</f>
        <v>265</v>
      </c>
      <c r="C5" s="16">
        <f>'[1]10'!C7</f>
        <v>0</v>
      </c>
      <c r="D5" s="16">
        <f>'[1]10'!D7</f>
        <v>75</v>
      </c>
      <c r="E5" s="16">
        <f>'[1]10'!E7</f>
        <v>0</v>
      </c>
      <c r="F5" s="15">
        <f t="shared" ref="F5:F68" si="6">SUM(B5:E5)</f>
        <v>340</v>
      </c>
      <c r="G5" s="15">
        <f>'[1]10'!H7</f>
        <v>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'[1]10'!B8</f>
        <v>265</v>
      </c>
      <c r="C6" s="16">
        <f>'[1]10'!C8</f>
        <v>0</v>
      </c>
      <c r="D6" s="16">
        <f>'[1]10'!D8</f>
        <v>75</v>
      </c>
      <c r="E6" s="16">
        <f>'[1]10'!E8</f>
        <v>0</v>
      </c>
      <c r="F6" s="15">
        <f t="shared" si="6"/>
        <v>340</v>
      </c>
      <c r="G6" s="15">
        <f>'[1]10'!H8</f>
        <v>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'[1]10'!B9</f>
        <v>265</v>
      </c>
      <c r="C7" s="16">
        <f>'[1]10'!C9</f>
        <v>0</v>
      </c>
      <c r="D7" s="16">
        <f>'[1]10'!D9</f>
        <v>75</v>
      </c>
      <c r="E7" s="16">
        <f>'[1]10'!E9</f>
        <v>0</v>
      </c>
      <c r="F7" s="15">
        <f t="shared" si="6"/>
        <v>340</v>
      </c>
      <c r="G7" s="15">
        <f>'[1]10'!H9</f>
        <v>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'[1]10'!B10</f>
        <v>265</v>
      </c>
      <c r="C8" s="16">
        <f>'[1]10'!C10</f>
        <v>0</v>
      </c>
      <c r="D8" s="16">
        <f>'[1]10'!D10</f>
        <v>75</v>
      </c>
      <c r="E8" s="16">
        <f>'[1]10'!E10</f>
        <v>0</v>
      </c>
      <c r="F8" s="15">
        <f t="shared" si="6"/>
        <v>340</v>
      </c>
      <c r="G8" s="15">
        <f>'[1]10'!H10</f>
        <v>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'[1]10'!B11</f>
        <v>265</v>
      </c>
      <c r="C9" s="16">
        <f>'[1]10'!C11</f>
        <v>0</v>
      </c>
      <c r="D9" s="16">
        <f>'[1]10'!D11</f>
        <v>75</v>
      </c>
      <c r="E9" s="16">
        <f>'[1]10'!E11</f>
        <v>0</v>
      </c>
      <c r="F9" s="15">
        <f t="shared" si="6"/>
        <v>340</v>
      </c>
      <c r="G9" s="15">
        <f>'[1]10'!H11</f>
        <v>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'[1]10'!B12</f>
        <v>265</v>
      </c>
      <c r="C10" s="16">
        <f>'[1]10'!C12</f>
        <v>0</v>
      </c>
      <c r="D10" s="16">
        <f>'[1]10'!D12</f>
        <v>75</v>
      </c>
      <c r="E10" s="16">
        <f>'[1]10'!E12</f>
        <v>0</v>
      </c>
      <c r="F10" s="15">
        <f t="shared" si="6"/>
        <v>340</v>
      </c>
      <c r="G10" s="15">
        <f>'[1]10'!H12</f>
        <v>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'[1]10'!B13</f>
        <v>265</v>
      </c>
      <c r="C11" s="16">
        <f>'[1]10'!C13</f>
        <v>0</v>
      </c>
      <c r="D11" s="16">
        <f>'[1]10'!D13</f>
        <v>75</v>
      </c>
      <c r="E11" s="16">
        <f>'[1]10'!E13</f>
        <v>0</v>
      </c>
      <c r="F11" s="15">
        <f t="shared" si="6"/>
        <v>340</v>
      </c>
      <c r="G11" s="15">
        <f>'[1]10'!H13</f>
        <v>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'[1]10'!B14</f>
        <v>265</v>
      </c>
      <c r="C12" s="16">
        <f>'[1]10'!C14</f>
        <v>0</v>
      </c>
      <c r="D12" s="16">
        <f>'[1]10'!D14</f>
        <v>75</v>
      </c>
      <c r="E12" s="16">
        <f>'[1]10'!E14</f>
        <v>0</v>
      </c>
      <c r="F12" s="15">
        <f t="shared" si="6"/>
        <v>340</v>
      </c>
      <c r="G12" s="15">
        <f>'[1]10'!H14</f>
        <v>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'[1]10'!B15</f>
        <v>265</v>
      </c>
      <c r="C13" s="16">
        <f>'[1]10'!C15</f>
        <v>0</v>
      </c>
      <c r="D13" s="16">
        <f>'[1]10'!D15</f>
        <v>75</v>
      </c>
      <c r="E13" s="16">
        <f>'[1]10'!E15</f>
        <v>0</v>
      </c>
      <c r="F13" s="15">
        <f t="shared" si="6"/>
        <v>340</v>
      </c>
      <c r="G13" s="15">
        <f>'[1]10'!H15</f>
        <v>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'[1]10'!B16</f>
        <v>265</v>
      </c>
      <c r="C14" s="16">
        <f>'[1]10'!C16</f>
        <v>0</v>
      </c>
      <c r="D14" s="16">
        <f>'[1]10'!D16</f>
        <v>75</v>
      </c>
      <c r="E14" s="16">
        <f>'[1]10'!E16</f>
        <v>0</v>
      </c>
      <c r="F14" s="15">
        <f t="shared" si="6"/>
        <v>340</v>
      </c>
      <c r="G14" s="15">
        <f>'[1]10'!H16</f>
        <v>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'[1]10'!B17</f>
        <v>265</v>
      </c>
      <c r="C15" s="16">
        <f>'[1]10'!C17</f>
        <v>0</v>
      </c>
      <c r="D15" s="16">
        <f>'[1]10'!D17</f>
        <v>75</v>
      </c>
      <c r="E15" s="16">
        <f>'[1]10'!E17</f>
        <v>0</v>
      </c>
      <c r="F15" s="15">
        <f t="shared" si="6"/>
        <v>340</v>
      </c>
      <c r="G15" s="15">
        <f>'[1]10'!H17</f>
        <v>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'[1]10'!B18</f>
        <v>265</v>
      </c>
      <c r="C16" s="16">
        <f>'[1]10'!C18</f>
        <v>0</v>
      </c>
      <c r="D16" s="16">
        <f>'[1]10'!D18</f>
        <v>75</v>
      </c>
      <c r="E16" s="16">
        <f>'[1]10'!E18</f>
        <v>0</v>
      </c>
      <c r="F16" s="15">
        <f t="shared" si="6"/>
        <v>340</v>
      </c>
      <c r="G16" s="15">
        <f>'[1]10'!H18</f>
        <v>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'[1]10'!B19</f>
        <v>265</v>
      </c>
      <c r="C17" s="16">
        <f>'[1]10'!C19</f>
        <v>0</v>
      </c>
      <c r="D17" s="16">
        <f>'[1]10'!D19</f>
        <v>75</v>
      </c>
      <c r="E17" s="16">
        <f>'[1]10'!E19</f>
        <v>0</v>
      </c>
      <c r="F17" s="15">
        <f t="shared" si="6"/>
        <v>340</v>
      </c>
      <c r="G17" s="15">
        <f>'[1]10'!H19</f>
        <v>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'[1]10'!B20</f>
        <v>265</v>
      </c>
      <c r="C18" s="16">
        <f>'[1]10'!C20</f>
        <v>0</v>
      </c>
      <c r="D18" s="16">
        <f>'[1]10'!D20</f>
        <v>75</v>
      </c>
      <c r="E18" s="16">
        <f>'[1]10'!E20</f>
        <v>0</v>
      </c>
      <c r="F18" s="15">
        <f t="shared" si="6"/>
        <v>340</v>
      </c>
      <c r="G18" s="15">
        <f>'[1]10'!H20</f>
        <v>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'[1]10'!B21</f>
        <v>265</v>
      </c>
      <c r="C19" s="16">
        <f>'[1]10'!C21</f>
        <v>0</v>
      </c>
      <c r="D19" s="16">
        <f>'[1]10'!D21</f>
        <v>75</v>
      </c>
      <c r="E19" s="16">
        <f>'[1]10'!E21</f>
        <v>0</v>
      </c>
      <c r="F19" s="15">
        <f t="shared" si="6"/>
        <v>340</v>
      </c>
      <c r="G19" s="15">
        <f>'[1]10'!H21</f>
        <v>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'[1]10'!B22</f>
        <v>265</v>
      </c>
      <c r="C20" s="16">
        <f>'[1]10'!C22</f>
        <v>0</v>
      </c>
      <c r="D20" s="16">
        <f>'[1]10'!D22</f>
        <v>75</v>
      </c>
      <c r="E20" s="16">
        <f>'[1]10'!E22</f>
        <v>0</v>
      </c>
      <c r="F20" s="15">
        <f t="shared" si="6"/>
        <v>340</v>
      </c>
      <c r="G20" s="15">
        <f>'[1]10'!H22</f>
        <v>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'[1]10'!B23</f>
        <v>265</v>
      </c>
      <c r="C21" s="16">
        <f>'[1]10'!C23</f>
        <v>0</v>
      </c>
      <c r="D21" s="16">
        <f>'[1]10'!D23</f>
        <v>75</v>
      </c>
      <c r="E21" s="16">
        <f>'[1]10'!E23</f>
        <v>0</v>
      </c>
      <c r="F21" s="15">
        <f t="shared" si="6"/>
        <v>340</v>
      </c>
      <c r="G21" s="15">
        <f>'[1]10'!H23</f>
        <v>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'[1]10'!B24</f>
        <v>265</v>
      </c>
      <c r="C22" s="16">
        <f>'[1]10'!C24</f>
        <v>0</v>
      </c>
      <c r="D22" s="16">
        <f>'[1]10'!D24</f>
        <v>75</v>
      </c>
      <c r="E22" s="16">
        <f>'[1]10'!E24</f>
        <v>0</v>
      </c>
      <c r="F22" s="15">
        <f t="shared" si="6"/>
        <v>340</v>
      </c>
      <c r="G22" s="15">
        <f>'[1]10'!H24</f>
        <v>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'[1]10'!B25</f>
        <v>265</v>
      </c>
      <c r="C23" s="16">
        <f>'[1]10'!C25</f>
        <v>0</v>
      </c>
      <c r="D23" s="16">
        <f>'[1]10'!D25</f>
        <v>75</v>
      </c>
      <c r="E23" s="16">
        <f>'[1]10'!E25</f>
        <v>0</v>
      </c>
      <c r="F23" s="15">
        <f t="shared" si="6"/>
        <v>340</v>
      </c>
      <c r="G23" s="15">
        <f>'[1]10'!H25</f>
        <v>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'[1]10'!B26</f>
        <v>265</v>
      </c>
      <c r="C24" s="16">
        <f>'[1]10'!C26</f>
        <v>0</v>
      </c>
      <c r="D24" s="16">
        <f>'[1]10'!D26</f>
        <v>75</v>
      </c>
      <c r="E24" s="16">
        <f>'[1]10'!E26</f>
        <v>0</v>
      </c>
      <c r="F24" s="15">
        <f t="shared" si="6"/>
        <v>340</v>
      </c>
      <c r="G24" s="15">
        <f>'[1]10'!H26</f>
        <v>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'[1]10'!B27</f>
        <v>265</v>
      </c>
      <c r="C25" s="16">
        <f>'[1]10'!C27</f>
        <v>0</v>
      </c>
      <c r="D25" s="16">
        <f>'[1]10'!D27</f>
        <v>75</v>
      </c>
      <c r="E25" s="16">
        <f>'[1]10'!E27</f>
        <v>0</v>
      </c>
      <c r="F25" s="15">
        <f t="shared" si="6"/>
        <v>340</v>
      </c>
      <c r="G25" s="15">
        <f>'[1]10'!H27</f>
        <v>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'[1]10'!B28</f>
        <v>265</v>
      </c>
      <c r="C26" s="16">
        <f>'[1]10'!C28</f>
        <v>0</v>
      </c>
      <c r="D26" s="16">
        <f>'[1]10'!D28</f>
        <v>75</v>
      </c>
      <c r="E26" s="16">
        <f>'[1]10'!E28</f>
        <v>0</v>
      </c>
      <c r="F26" s="15">
        <f t="shared" si="6"/>
        <v>340</v>
      </c>
      <c r="G26" s="15">
        <f>'[1]10'!H28</f>
        <v>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'[1]10'!B29</f>
        <v>265</v>
      </c>
      <c r="C27" s="16">
        <f>'[1]10'!C29</f>
        <v>0</v>
      </c>
      <c r="D27" s="16">
        <f>'[1]10'!D29</f>
        <v>75</v>
      </c>
      <c r="E27" s="16">
        <f>'[1]10'!E29</f>
        <v>0</v>
      </c>
      <c r="F27" s="15">
        <f t="shared" si="6"/>
        <v>340</v>
      </c>
      <c r="G27" s="15">
        <f>'[1]10'!H29</f>
        <v>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'[1]10'!B30</f>
        <v>265</v>
      </c>
      <c r="C28" s="16">
        <f>'[1]10'!C30</f>
        <v>0</v>
      </c>
      <c r="D28" s="16">
        <f>'[1]10'!D30</f>
        <v>75</v>
      </c>
      <c r="E28" s="16">
        <f>'[1]10'!E30</f>
        <v>0</v>
      </c>
      <c r="F28" s="15">
        <f t="shared" si="6"/>
        <v>340</v>
      </c>
      <c r="G28" s="15">
        <f>'[1]10'!H30</f>
        <v>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'[1]10'!B31</f>
        <v>265</v>
      </c>
      <c r="C29" s="16">
        <f>'[1]10'!C31</f>
        <v>0</v>
      </c>
      <c r="D29" s="16">
        <f>'[1]10'!D31</f>
        <v>75</v>
      </c>
      <c r="E29" s="16">
        <f>'[1]10'!E31</f>
        <v>0</v>
      </c>
      <c r="F29" s="15">
        <f t="shared" si="6"/>
        <v>340</v>
      </c>
      <c r="G29" s="15">
        <f>'[1]10'!H31</f>
        <v>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'[1]10'!B32</f>
        <v>265</v>
      </c>
      <c r="C30" s="16">
        <f>'[1]10'!C32</f>
        <v>0</v>
      </c>
      <c r="D30" s="16">
        <f>'[1]10'!D32</f>
        <v>75</v>
      </c>
      <c r="E30" s="16">
        <f>'[1]10'!E32</f>
        <v>0</v>
      </c>
      <c r="F30" s="15">
        <f t="shared" si="6"/>
        <v>340</v>
      </c>
      <c r="G30" s="15">
        <f>'[1]10'!H32</f>
        <v>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'[1]10'!B33</f>
        <v>265</v>
      </c>
      <c r="C31" s="16">
        <f>'[1]10'!C33</f>
        <v>0</v>
      </c>
      <c r="D31" s="16">
        <f>'[1]10'!D33</f>
        <v>75</v>
      </c>
      <c r="E31" s="16">
        <f>'[1]10'!E33</f>
        <v>0</v>
      </c>
      <c r="F31" s="15">
        <f t="shared" si="6"/>
        <v>340</v>
      </c>
      <c r="G31" s="15">
        <f>'[1]10'!H33</f>
        <v>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'[1]10'!B34</f>
        <v>265</v>
      </c>
      <c r="C32" s="16">
        <f>'[1]10'!C34</f>
        <v>0</v>
      </c>
      <c r="D32" s="16">
        <f>'[1]10'!D34</f>
        <v>75</v>
      </c>
      <c r="E32" s="16">
        <f>'[1]10'!E34</f>
        <v>0</v>
      </c>
      <c r="F32" s="15">
        <f t="shared" si="6"/>
        <v>340</v>
      </c>
      <c r="G32" s="15">
        <f>'[1]10'!H34</f>
        <v>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'[1]10'!B35</f>
        <v>265</v>
      </c>
      <c r="C33" s="16">
        <f>'[1]10'!C35</f>
        <v>0</v>
      </c>
      <c r="D33" s="16">
        <f>'[1]10'!D35</f>
        <v>75</v>
      </c>
      <c r="E33" s="16">
        <f>'[1]10'!E35</f>
        <v>0</v>
      </c>
      <c r="F33" s="15">
        <f t="shared" si="6"/>
        <v>340</v>
      </c>
      <c r="G33" s="15">
        <f>'[1]10'!H35</f>
        <v>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'[1]10'!B36</f>
        <v>265</v>
      </c>
      <c r="C34" s="16">
        <f>'[1]10'!C36</f>
        <v>0</v>
      </c>
      <c r="D34" s="16">
        <f>'[1]10'!D36</f>
        <v>75</v>
      </c>
      <c r="E34" s="16">
        <f>'[1]10'!E36</f>
        <v>0</v>
      </c>
      <c r="F34" s="15">
        <f t="shared" si="6"/>
        <v>340</v>
      </c>
      <c r="G34" s="15">
        <f>'[1]10'!H36</f>
        <v>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'[1]10'!B37</f>
        <v>265</v>
      </c>
      <c r="C35" s="16">
        <f>'[1]10'!C37</f>
        <v>0</v>
      </c>
      <c r="D35" s="16">
        <f>'[1]10'!D37</f>
        <v>75</v>
      </c>
      <c r="E35" s="16">
        <f>'[1]10'!E37</f>
        <v>0</v>
      </c>
      <c r="F35" s="15">
        <f t="shared" si="6"/>
        <v>340</v>
      </c>
      <c r="G35" s="15">
        <f>'[1]10'!H37</f>
        <v>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'[1]10'!B38</f>
        <v>265</v>
      </c>
      <c r="C36" s="16">
        <f>'[1]10'!C38</f>
        <v>0</v>
      </c>
      <c r="D36" s="16">
        <f>'[1]10'!D38</f>
        <v>75</v>
      </c>
      <c r="E36" s="16">
        <f>'[1]10'!E38</f>
        <v>0</v>
      </c>
      <c r="F36" s="15">
        <f t="shared" si="6"/>
        <v>340</v>
      </c>
      <c r="G36" s="15">
        <f>'[1]10'!H38</f>
        <v>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'[1]10'!B39</f>
        <v>265</v>
      </c>
      <c r="C37" s="16">
        <f>'[1]10'!C39</f>
        <v>0</v>
      </c>
      <c r="D37" s="16">
        <f>'[1]10'!D39</f>
        <v>75</v>
      </c>
      <c r="E37" s="16">
        <f>'[1]10'!E39</f>
        <v>0</v>
      </c>
      <c r="F37" s="15">
        <f t="shared" si="6"/>
        <v>340</v>
      </c>
      <c r="G37" s="15">
        <f>'[1]10'!H39</f>
        <v>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'[1]10'!B40</f>
        <v>265</v>
      </c>
      <c r="C38" s="16">
        <f>'[1]10'!C40</f>
        <v>0</v>
      </c>
      <c r="D38" s="16">
        <f>'[1]10'!D40</f>
        <v>75</v>
      </c>
      <c r="E38" s="16">
        <f>'[1]10'!E40</f>
        <v>0</v>
      </c>
      <c r="F38" s="15">
        <f t="shared" si="6"/>
        <v>340</v>
      </c>
      <c r="G38" s="15">
        <f>'[1]10'!H40</f>
        <v>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'[1]10'!B41</f>
        <v>265</v>
      </c>
      <c r="C39" s="16">
        <f>'[1]10'!C41</f>
        <v>0</v>
      </c>
      <c r="D39" s="16">
        <f>'[1]10'!D41</f>
        <v>75</v>
      </c>
      <c r="E39" s="16">
        <f>'[1]10'!E41</f>
        <v>0</v>
      </c>
      <c r="F39" s="15">
        <f t="shared" si="6"/>
        <v>340</v>
      </c>
      <c r="G39" s="15">
        <f>'[1]10'!H41</f>
        <v>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'[1]10'!B42</f>
        <v>265</v>
      </c>
      <c r="C40" s="16">
        <f>'[1]10'!C42</f>
        <v>0</v>
      </c>
      <c r="D40" s="16">
        <f>'[1]10'!D42</f>
        <v>75</v>
      </c>
      <c r="E40" s="16">
        <f>'[1]10'!E42</f>
        <v>0</v>
      </c>
      <c r="F40" s="15">
        <f t="shared" si="6"/>
        <v>340</v>
      </c>
      <c r="G40" s="15">
        <f>'[1]10'!H42</f>
        <v>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'[1]10'!B43</f>
        <v>265</v>
      </c>
      <c r="C41" s="16">
        <f>'[1]10'!C43</f>
        <v>0</v>
      </c>
      <c r="D41" s="16">
        <f>'[1]10'!D43</f>
        <v>75</v>
      </c>
      <c r="E41" s="16">
        <f>'[1]10'!E43</f>
        <v>0</v>
      </c>
      <c r="F41" s="15">
        <f t="shared" si="6"/>
        <v>340</v>
      </c>
      <c r="G41" s="15">
        <f>'[1]10'!H43</f>
        <v>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'[1]10'!B44</f>
        <v>265</v>
      </c>
      <c r="C42" s="16">
        <f>'[1]10'!C44</f>
        <v>0</v>
      </c>
      <c r="D42" s="16">
        <f>'[1]10'!D44</f>
        <v>75</v>
      </c>
      <c r="E42" s="16">
        <f>'[1]10'!E44</f>
        <v>0</v>
      </c>
      <c r="F42" s="15">
        <f t="shared" si="6"/>
        <v>340</v>
      </c>
      <c r="G42" s="15">
        <f>'[1]10'!H44</f>
        <v>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'[1]10'!B45</f>
        <v>265</v>
      </c>
      <c r="C43" s="16">
        <f>'[1]10'!C45</f>
        <v>0</v>
      </c>
      <c r="D43" s="16">
        <f>'[1]10'!D45</f>
        <v>75</v>
      </c>
      <c r="E43" s="16">
        <f>'[1]10'!E45</f>
        <v>0</v>
      </c>
      <c r="F43" s="15">
        <f t="shared" si="6"/>
        <v>340</v>
      </c>
      <c r="G43" s="15">
        <f>'[1]10'!H45</f>
        <v>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'[1]10'!B46</f>
        <v>265</v>
      </c>
      <c r="C44" s="16">
        <f>'[1]10'!C46</f>
        <v>0</v>
      </c>
      <c r="D44" s="16">
        <f>'[1]10'!D46</f>
        <v>75</v>
      </c>
      <c r="E44" s="16">
        <f>'[1]10'!E46</f>
        <v>0</v>
      </c>
      <c r="F44" s="15">
        <f t="shared" si="6"/>
        <v>340</v>
      </c>
      <c r="G44" s="15">
        <f>'[1]10'!H46</f>
        <v>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'[1]10'!B47</f>
        <v>265</v>
      </c>
      <c r="C45" s="16">
        <f>'[1]10'!C47</f>
        <v>0</v>
      </c>
      <c r="D45" s="16">
        <f>'[1]10'!D47</f>
        <v>75</v>
      </c>
      <c r="E45" s="16">
        <f>'[1]10'!E47</f>
        <v>0</v>
      </c>
      <c r="F45" s="15">
        <f t="shared" si="6"/>
        <v>340</v>
      </c>
      <c r="G45" s="15">
        <f>'[1]10'!H47</f>
        <v>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'[1]10'!B48</f>
        <v>265</v>
      </c>
      <c r="C46" s="16">
        <f>'[1]10'!C48</f>
        <v>0</v>
      </c>
      <c r="D46" s="16">
        <f>'[1]10'!D48</f>
        <v>75</v>
      </c>
      <c r="E46" s="16">
        <f>'[1]10'!E48</f>
        <v>0</v>
      </c>
      <c r="F46" s="15">
        <f t="shared" si="6"/>
        <v>340</v>
      </c>
      <c r="G46" s="15">
        <f>'[1]10'!H48</f>
        <v>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'[1]10'!B49</f>
        <v>265</v>
      </c>
      <c r="C47" s="16">
        <f>'[1]10'!C49</f>
        <v>0</v>
      </c>
      <c r="D47" s="16">
        <f>'[1]10'!D49</f>
        <v>75</v>
      </c>
      <c r="E47" s="16">
        <f>'[1]10'!E49</f>
        <v>0</v>
      </c>
      <c r="F47" s="15">
        <f t="shared" si="6"/>
        <v>340</v>
      </c>
      <c r="G47" s="15">
        <f>'[1]10'!H49</f>
        <v>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'[1]10'!B50</f>
        <v>265</v>
      </c>
      <c r="C48" s="16">
        <f>'[1]10'!C50</f>
        <v>0</v>
      </c>
      <c r="D48" s="16">
        <f>'[1]10'!D50</f>
        <v>75</v>
      </c>
      <c r="E48" s="16">
        <f>'[1]10'!E50</f>
        <v>0</v>
      </c>
      <c r="F48" s="15">
        <f t="shared" si="6"/>
        <v>340</v>
      </c>
      <c r="G48" s="15">
        <f>'[1]10'!H50</f>
        <v>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'[1]10'!B51</f>
        <v>265</v>
      </c>
      <c r="C49" s="16">
        <f>'[1]10'!C51</f>
        <v>0</v>
      </c>
      <c r="D49" s="16">
        <f>'[1]10'!D51</f>
        <v>75</v>
      </c>
      <c r="E49" s="16">
        <f>'[1]10'!E51</f>
        <v>0</v>
      </c>
      <c r="F49" s="15">
        <f t="shared" si="6"/>
        <v>340</v>
      </c>
      <c r="G49" s="15">
        <f>'[1]10'!H51</f>
        <v>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'[1]10'!B52</f>
        <v>265</v>
      </c>
      <c r="C50" s="16">
        <f>'[1]10'!C52</f>
        <v>0</v>
      </c>
      <c r="D50" s="16">
        <f>'[1]10'!D52</f>
        <v>75</v>
      </c>
      <c r="E50" s="16">
        <f>'[1]10'!E52</f>
        <v>0</v>
      </c>
      <c r="F50" s="15">
        <f t="shared" si="6"/>
        <v>340</v>
      </c>
      <c r="G50" s="15">
        <f>'[1]10'!H52</f>
        <v>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'[1]10'!B53</f>
        <v>265</v>
      </c>
      <c r="C51" s="16">
        <f>'[1]10'!C53</f>
        <v>0</v>
      </c>
      <c r="D51" s="16">
        <f>'[1]10'!D53</f>
        <v>75</v>
      </c>
      <c r="E51" s="16">
        <f>'[1]10'!E53</f>
        <v>0</v>
      </c>
      <c r="F51" s="15">
        <f t="shared" si="6"/>
        <v>340</v>
      </c>
      <c r="G51" s="15">
        <f>'[1]10'!H53</f>
        <v>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'[1]10'!B54</f>
        <v>265</v>
      </c>
      <c r="C52" s="16">
        <f>'[1]10'!C54</f>
        <v>0</v>
      </c>
      <c r="D52" s="16">
        <f>'[1]10'!D54</f>
        <v>75</v>
      </c>
      <c r="E52" s="16">
        <f>'[1]10'!E54</f>
        <v>0</v>
      </c>
      <c r="F52" s="15">
        <f t="shared" si="6"/>
        <v>340</v>
      </c>
      <c r="G52" s="15">
        <f>'[1]10'!H54</f>
        <v>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'[1]10'!B55</f>
        <v>265</v>
      </c>
      <c r="C53" s="16">
        <f>'[1]10'!C55</f>
        <v>0</v>
      </c>
      <c r="D53" s="16">
        <f>'[1]10'!D55</f>
        <v>75</v>
      </c>
      <c r="E53" s="16">
        <f>'[1]10'!E55</f>
        <v>0</v>
      </c>
      <c r="F53" s="15">
        <f t="shared" si="6"/>
        <v>340</v>
      </c>
      <c r="G53" s="15">
        <f>'[1]10'!H55</f>
        <v>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'[1]10'!B56</f>
        <v>265</v>
      </c>
      <c r="C54" s="16">
        <f>'[1]10'!C56</f>
        <v>0</v>
      </c>
      <c r="D54" s="16">
        <f>'[1]10'!D56</f>
        <v>75</v>
      </c>
      <c r="E54" s="16">
        <f>'[1]10'!E56</f>
        <v>0</v>
      </c>
      <c r="F54" s="15">
        <f t="shared" si="6"/>
        <v>340</v>
      </c>
      <c r="G54" s="15">
        <f>'[1]10'!H56</f>
        <v>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'[1]10'!B57</f>
        <v>265</v>
      </c>
      <c r="C55" s="16">
        <f>'[1]10'!C57</f>
        <v>0</v>
      </c>
      <c r="D55" s="16">
        <f>'[1]10'!D57</f>
        <v>75</v>
      </c>
      <c r="E55" s="16">
        <f>'[1]10'!E57</f>
        <v>0</v>
      </c>
      <c r="F55" s="15">
        <f t="shared" si="6"/>
        <v>340</v>
      </c>
      <c r="G55" s="15">
        <f>'[1]10'!H57</f>
        <v>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'[1]10'!B58</f>
        <v>265</v>
      </c>
      <c r="C56" s="16">
        <f>'[1]10'!C58</f>
        <v>0</v>
      </c>
      <c r="D56" s="16">
        <f>'[1]10'!D58</f>
        <v>75</v>
      </c>
      <c r="E56" s="16">
        <f>'[1]10'!E58</f>
        <v>0</v>
      </c>
      <c r="F56" s="15">
        <f t="shared" si="6"/>
        <v>340</v>
      </c>
      <c r="G56" s="15">
        <f>'[1]10'!H58</f>
        <v>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'[1]10'!B59</f>
        <v>265</v>
      </c>
      <c r="C57" s="16">
        <f>'[1]10'!C59</f>
        <v>0</v>
      </c>
      <c r="D57" s="16">
        <f>'[1]10'!D59</f>
        <v>75</v>
      </c>
      <c r="E57" s="16">
        <f>'[1]10'!E59</f>
        <v>0</v>
      </c>
      <c r="F57" s="15">
        <f t="shared" si="6"/>
        <v>340</v>
      </c>
      <c r="G57" s="15">
        <f>'[1]10'!H59</f>
        <v>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'[1]10'!B60</f>
        <v>265</v>
      </c>
      <c r="C58" s="16">
        <f>'[1]10'!C60</f>
        <v>0</v>
      </c>
      <c r="D58" s="16">
        <f>'[1]10'!D60</f>
        <v>75</v>
      </c>
      <c r="E58" s="16">
        <f>'[1]10'!E60</f>
        <v>0</v>
      </c>
      <c r="F58" s="15">
        <f t="shared" si="6"/>
        <v>340</v>
      </c>
      <c r="G58" s="15">
        <f>'[1]10'!H60</f>
        <v>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'[1]10'!B61</f>
        <v>265</v>
      </c>
      <c r="C59" s="16">
        <f>'[1]10'!C61</f>
        <v>0</v>
      </c>
      <c r="D59" s="16">
        <f>'[1]10'!D61</f>
        <v>75</v>
      </c>
      <c r="E59" s="16">
        <f>'[1]10'!E61</f>
        <v>0</v>
      </c>
      <c r="F59" s="15">
        <f t="shared" si="6"/>
        <v>340</v>
      </c>
      <c r="G59" s="15">
        <f>'[1]10'!H61</f>
        <v>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'[1]10'!B62</f>
        <v>265</v>
      </c>
      <c r="C60" s="16">
        <f>'[1]10'!C62</f>
        <v>0</v>
      </c>
      <c r="D60" s="16">
        <f>'[1]10'!D62</f>
        <v>75</v>
      </c>
      <c r="E60" s="16">
        <f>'[1]10'!E62</f>
        <v>0</v>
      </c>
      <c r="F60" s="15">
        <f t="shared" si="6"/>
        <v>340</v>
      </c>
      <c r="G60" s="15">
        <f>'[1]10'!H62</f>
        <v>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'[1]10'!B63</f>
        <v>265</v>
      </c>
      <c r="C61" s="16">
        <f>'[1]10'!C63</f>
        <v>0</v>
      </c>
      <c r="D61" s="16">
        <f>'[1]10'!D63</f>
        <v>75</v>
      </c>
      <c r="E61" s="16">
        <f>'[1]10'!E63</f>
        <v>0</v>
      </c>
      <c r="F61" s="15">
        <f t="shared" si="6"/>
        <v>340</v>
      </c>
      <c r="G61" s="15">
        <f>'[1]10'!H63</f>
        <v>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'[1]10'!B64</f>
        <v>265</v>
      </c>
      <c r="C62" s="16">
        <f>'[1]10'!C64</f>
        <v>0</v>
      </c>
      <c r="D62" s="16">
        <f>'[1]10'!D64</f>
        <v>75</v>
      </c>
      <c r="E62" s="16">
        <f>'[1]10'!E64</f>
        <v>0</v>
      </c>
      <c r="F62" s="15">
        <f t="shared" si="6"/>
        <v>340</v>
      </c>
      <c r="G62" s="15">
        <f>'[1]10'!H64</f>
        <v>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'[1]10'!B65</f>
        <v>265</v>
      </c>
      <c r="C63" s="16">
        <f>'[1]10'!C65</f>
        <v>0</v>
      </c>
      <c r="D63" s="16">
        <f>'[1]10'!D65</f>
        <v>75</v>
      </c>
      <c r="E63" s="16">
        <f>'[1]10'!E65</f>
        <v>0</v>
      </c>
      <c r="F63" s="15">
        <f t="shared" si="6"/>
        <v>340</v>
      </c>
      <c r="G63" s="15">
        <f>'[1]10'!H65</f>
        <v>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'[1]10'!B66</f>
        <v>265</v>
      </c>
      <c r="C64" s="16">
        <f>'[1]10'!C66</f>
        <v>0</v>
      </c>
      <c r="D64" s="16">
        <f>'[1]10'!D66</f>
        <v>75</v>
      </c>
      <c r="E64" s="16">
        <f>'[1]10'!E66</f>
        <v>0</v>
      </c>
      <c r="F64" s="15">
        <f t="shared" si="6"/>
        <v>340</v>
      </c>
      <c r="G64" s="15">
        <f>'[1]10'!H66</f>
        <v>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'[1]10'!B67</f>
        <v>265</v>
      </c>
      <c r="C65" s="16">
        <f>'[1]10'!C67</f>
        <v>0</v>
      </c>
      <c r="D65" s="16">
        <f>'[1]10'!D67</f>
        <v>75</v>
      </c>
      <c r="E65" s="16">
        <f>'[1]10'!E67</f>
        <v>0</v>
      </c>
      <c r="F65" s="15">
        <f t="shared" si="6"/>
        <v>340</v>
      </c>
      <c r="G65" s="15">
        <f>'[1]10'!H67</f>
        <v>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'[1]10'!B68</f>
        <v>265</v>
      </c>
      <c r="C66" s="16">
        <f>'[1]10'!C68</f>
        <v>0</v>
      </c>
      <c r="D66" s="16">
        <f>'[1]10'!D68</f>
        <v>75</v>
      </c>
      <c r="E66" s="16">
        <f>'[1]10'!E68</f>
        <v>0</v>
      </c>
      <c r="F66" s="15">
        <f t="shared" si="6"/>
        <v>340</v>
      </c>
      <c r="G66" s="15">
        <f>'[1]10'!H68</f>
        <v>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'[1]10'!B69</f>
        <v>265</v>
      </c>
      <c r="C67" s="16">
        <f>'[1]10'!C69</f>
        <v>0</v>
      </c>
      <c r="D67" s="16">
        <f>'[1]10'!D69</f>
        <v>75</v>
      </c>
      <c r="E67" s="16">
        <f>'[1]10'!E69</f>
        <v>0</v>
      </c>
      <c r="F67" s="15">
        <f t="shared" si="6"/>
        <v>340</v>
      </c>
      <c r="G67" s="15">
        <f>'[1]10'!H69</f>
        <v>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'[1]10'!B70</f>
        <v>265</v>
      </c>
      <c r="C68" s="16">
        <f>'[1]10'!C70</f>
        <v>0</v>
      </c>
      <c r="D68" s="16">
        <f>'[1]10'!D70</f>
        <v>75</v>
      </c>
      <c r="E68" s="16">
        <f>'[1]10'!E70</f>
        <v>0</v>
      </c>
      <c r="F68" s="15">
        <f t="shared" si="6"/>
        <v>340</v>
      </c>
      <c r="G68" s="15">
        <f>'[1]10'!H70</f>
        <v>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'[1]10'!B71</f>
        <v>265</v>
      </c>
      <c r="C69" s="16">
        <f>'[1]10'!C71</f>
        <v>0</v>
      </c>
      <c r="D69" s="16">
        <f>'[1]10'!D71</f>
        <v>75</v>
      </c>
      <c r="E69" s="16">
        <f>'[1]10'!E71</f>
        <v>0</v>
      </c>
      <c r="F69" s="15">
        <f t="shared" ref="F69:F98" si="17">SUM(B69:E69)</f>
        <v>340</v>
      </c>
      <c r="G69" s="15">
        <f>'[1]10'!H71</f>
        <v>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'[1]10'!B72</f>
        <v>265</v>
      </c>
      <c r="C70" s="16">
        <f>'[1]10'!C72</f>
        <v>0</v>
      </c>
      <c r="D70" s="16">
        <f>'[1]10'!D72</f>
        <v>75</v>
      </c>
      <c r="E70" s="16">
        <f>'[1]10'!E72</f>
        <v>0</v>
      </c>
      <c r="F70" s="15">
        <f t="shared" si="17"/>
        <v>340</v>
      </c>
      <c r="G70" s="15">
        <f>'[1]10'!H72</f>
        <v>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'[1]10'!B73</f>
        <v>265</v>
      </c>
      <c r="C71" s="16">
        <f>'[1]10'!C73</f>
        <v>0</v>
      </c>
      <c r="D71" s="16">
        <f>'[1]10'!D73</f>
        <v>75</v>
      </c>
      <c r="E71" s="16">
        <f>'[1]10'!E73</f>
        <v>0</v>
      </c>
      <c r="F71" s="15">
        <f t="shared" si="17"/>
        <v>340</v>
      </c>
      <c r="G71" s="15">
        <f>'[1]10'!H73</f>
        <v>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'[1]10'!B74</f>
        <v>265</v>
      </c>
      <c r="C72" s="16">
        <f>'[1]10'!C74</f>
        <v>0</v>
      </c>
      <c r="D72" s="16">
        <f>'[1]10'!D74</f>
        <v>75</v>
      </c>
      <c r="E72" s="16">
        <f>'[1]10'!E74</f>
        <v>0</v>
      </c>
      <c r="F72" s="15">
        <f t="shared" si="17"/>
        <v>340</v>
      </c>
      <c r="G72" s="15">
        <f>'[1]10'!H74</f>
        <v>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'[1]10'!B75</f>
        <v>265</v>
      </c>
      <c r="C73" s="16">
        <f>'[1]10'!C75</f>
        <v>0</v>
      </c>
      <c r="D73" s="16">
        <f>'[1]10'!D75</f>
        <v>75</v>
      </c>
      <c r="E73" s="16">
        <f>'[1]10'!E75</f>
        <v>0</v>
      </c>
      <c r="F73" s="15">
        <f t="shared" si="17"/>
        <v>340</v>
      </c>
      <c r="G73" s="15">
        <f>'[1]10'!H75</f>
        <v>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'[1]10'!B76</f>
        <v>265</v>
      </c>
      <c r="C74" s="16">
        <f>'[1]10'!C76</f>
        <v>0</v>
      </c>
      <c r="D74" s="16">
        <f>'[1]10'!D76</f>
        <v>75</v>
      </c>
      <c r="E74" s="16">
        <f>'[1]10'!E76</f>
        <v>0</v>
      </c>
      <c r="F74" s="15">
        <f t="shared" si="17"/>
        <v>340</v>
      </c>
      <c r="G74" s="15">
        <f>'[1]10'!H76</f>
        <v>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'[1]10'!B77</f>
        <v>265</v>
      </c>
      <c r="C75" s="16">
        <f>'[1]10'!C77</f>
        <v>0</v>
      </c>
      <c r="D75" s="16">
        <f>'[1]10'!D77</f>
        <v>75</v>
      </c>
      <c r="E75" s="16">
        <f>'[1]10'!E77</f>
        <v>0</v>
      </c>
      <c r="F75" s="15">
        <f t="shared" si="17"/>
        <v>340</v>
      </c>
      <c r="G75" s="15">
        <f>'[1]10'!H77</f>
        <v>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'[1]10'!B78</f>
        <v>265</v>
      </c>
      <c r="C76" s="16">
        <f>'[1]10'!C78</f>
        <v>0</v>
      </c>
      <c r="D76" s="16">
        <f>'[1]10'!D78</f>
        <v>75</v>
      </c>
      <c r="E76" s="16">
        <f>'[1]10'!E78</f>
        <v>0</v>
      </c>
      <c r="F76" s="15">
        <f t="shared" si="17"/>
        <v>340</v>
      </c>
      <c r="G76" s="15">
        <f>'[1]10'!H78</f>
        <v>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'[1]10'!B79</f>
        <v>265</v>
      </c>
      <c r="C77" s="16">
        <f>'[1]10'!C79</f>
        <v>0</v>
      </c>
      <c r="D77" s="16">
        <f>'[1]10'!D79</f>
        <v>75</v>
      </c>
      <c r="E77" s="16">
        <f>'[1]10'!E79</f>
        <v>0</v>
      </c>
      <c r="F77" s="15">
        <f t="shared" si="17"/>
        <v>340</v>
      </c>
      <c r="G77" s="15">
        <f>'[1]10'!H79</f>
        <v>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'[1]10'!B80</f>
        <v>265</v>
      </c>
      <c r="C78" s="16">
        <f>'[1]10'!C80</f>
        <v>0</v>
      </c>
      <c r="D78" s="16">
        <f>'[1]10'!D80</f>
        <v>75</v>
      </c>
      <c r="E78" s="16">
        <f>'[1]10'!E80</f>
        <v>0</v>
      </c>
      <c r="F78" s="15">
        <f t="shared" si="17"/>
        <v>340</v>
      </c>
      <c r="G78" s="15">
        <f>'[1]10'!H80</f>
        <v>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'[1]10'!B81</f>
        <v>265</v>
      </c>
      <c r="C79" s="16">
        <f>'[1]10'!C81</f>
        <v>0</v>
      </c>
      <c r="D79" s="16">
        <f>'[1]10'!D81</f>
        <v>75</v>
      </c>
      <c r="E79" s="16">
        <f>'[1]10'!E81</f>
        <v>0</v>
      </c>
      <c r="F79" s="15">
        <f t="shared" si="17"/>
        <v>340</v>
      </c>
      <c r="G79" s="15">
        <f>'[1]10'!H81</f>
        <v>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'[1]10'!B82</f>
        <v>265</v>
      </c>
      <c r="C80" s="16">
        <f>'[1]10'!C82</f>
        <v>0</v>
      </c>
      <c r="D80" s="16">
        <f>'[1]10'!D82</f>
        <v>75</v>
      </c>
      <c r="E80" s="16">
        <f>'[1]10'!E82</f>
        <v>0</v>
      </c>
      <c r="F80" s="15">
        <f t="shared" si="17"/>
        <v>340</v>
      </c>
      <c r="G80" s="15">
        <f>'[1]10'!H82</f>
        <v>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'[1]10'!B83</f>
        <v>265</v>
      </c>
      <c r="C81" s="16">
        <f>'[1]10'!C83</f>
        <v>0</v>
      </c>
      <c r="D81" s="16">
        <f>'[1]10'!D83</f>
        <v>75</v>
      </c>
      <c r="E81" s="16">
        <f>'[1]10'!E83</f>
        <v>0</v>
      </c>
      <c r="F81" s="15">
        <f t="shared" si="17"/>
        <v>340</v>
      </c>
      <c r="G81" s="15">
        <f>'[1]10'!H83</f>
        <v>0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'[1]10'!B84</f>
        <v>265</v>
      </c>
      <c r="C82" s="16">
        <f>'[1]10'!C84</f>
        <v>0</v>
      </c>
      <c r="D82" s="16">
        <f>'[1]10'!D84</f>
        <v>75</v>
      </c>
      <c r="E82" s="16">
        <f>'[1]10'!E84</f>
        <v>0</v>
      </c>
      <c r="F82" s="15">
        <f t="shared" si="17"/>
        <v>340</v>
      </c>
      <c r="G82" s="15">
        <f>'[1]10'!H84</f>
        <v>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'[1]10'!B85</f>
        <v>265</v>
      </c>
      <c r="C83" s="16">
        <f>'[1]10'!C85</f>
        <v>0</v>
      </c>
      <c r="D83" s="16">
        <f>'[1]10'!D85</f>
        <v>75</v>
      </c>
      <c r="E83" s="16">
        <f>'[1]10'!E85</f>
        <v>0</v>
      </c>
      <c r="F83" s="15">
        <f t="shared" si="17"/>
        <v>340</v>
      </c>
      <c r="G83" s="15">
        <f>'[1]10'!H85</f>
        <v>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'[1]10'!B86</f>
        <v>265</v>
      </c>
      <c r="C84" s="16">
        <f>'[1]10'!C86</f>
        <v>0</v>
      </c>
      <c r="D84" s="16">
        <f>'[1]10'!D86</f>
        <v>75</v>
      </c>
      <c r="E84" s="16">
        <f>'[1]10'!E86</f>
        <v>0</v>
      </c>
      <c r="F84" s="15">
        <f t="shared" si="17"/>
        <v>340</v>
      </c>
      <c r="G84" s="15">
        <f>'[1]10'!H86</f>
        <v>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'[1]10'!B87</f>
        <v>265</v>
      </c>
      <c r="C85" s="16">
        <f>'[1]10'!C87</f>
        <v>0</v>
      </c>
      <c r="D85" s="16">
        <f>'[1]10'!D87</f>
        <v>75</v>
      </c>
      <c r="E85" s="16">
        <f>'[1]10'!E87</f>
        <v>0</v>
      </c>
      <c r="F85" s="15">
        <f t="shared" si="17"/>
        <v>340</v>
      </c>
      <c r="G85" s="15">
        <f>'[1]10'!H87</f>
        <v>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'[1]10'!B88</f>
        <v>265</v>
      </c>
      <c r="C86" s="16">
        <f>'[1]10'!C88</f>
        <v>0</v>
      </c>
      <c r="D86" s="16">
        <f>'[1]10'!D88</f>
        <v>75</v>
      </c>
      <c r="E86" s="16">
        <f>'[1]10'!E88</f>
        <v>0</v>
      </c>
      <c r="F86" s="15">
        <f t="shared" si="17"/>
        <v>340</v>
      </c>
      <c r="G86" s="15">
        <f>'[1]10'!H88</f>
        <v>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'[1]10'!B89</f>
        <v>265</v>
      </c>
      <c r="C87" s="16">
        <f>'[1]10'!C89</f>
        <v>0</v>
      </c>
      <c r="D87" s="16">
        <f>'[1]10'!D89</f>
        <v>75</v>
      </c>
      <c r="E87" s="16">
        <f>'[1]10'!E89</f>
        <v>0</v>
      </c>
      <c r="F87" s="15">
        <f t="shared" si="17"/>
        <v>340</v>
      </c>
      <c r="G87" s="15">
        <f>'[1]10'!H89</f>
        <v>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'[1]10'!B90</f>
        <v>265</v>
      </c>
      <c r="C88" s="16">
        <f>'[1]10'!C90</f>
        <v>0</v>
      </c>
      <c r="D88" s="16">
        <f>'[1]10'!D90</f>
        <v>75</v>
      </c>
      <c r="E88" s="16">
        <f>'[1]10'!E90</f>
        <v>0</v>
      </c>
      <c r="F88" s="15">
        <f t="shared" si="17"/>
        <v>340</v>
      </c>
      <c r="G88" s="15">
        <f>'[1]10'!H90</f>
        <v>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'[1]10'!B91</f>
        <v>265</v>
      </c>
      <c r="C89" s="16">
        <f>'[1]10'!C91</f>
        <v>0</v>
      </c>
      <c r="D89" s="16">
        <f>'[1]10'!D91</f>
        <v>75</v>
      </c>
      <c r="E89" s="16">
        <f>'[1]10'!E91</f>
        <v>0</v>
      </c>
      <c r="F89" s="15">
        <f t="shared" si="17"/>
        <v>340</v>
      </c>
      <c r="G89" s="15">
        <f>'[1]10'!H91</f>
        <v>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'[1]10'!B92</f>
        <v>265</v>
      </c>
      <c r="C90" s="16">
        <f>'[1]10'!C92</f>
        <v>0</v>
      </c>
      <c r="D90" s="16">
        <f>'[1]10'!D92</f>
        <v>75</v>
      </c>
      <c r="E90" s="16">
        <f>'[1]10'!E92</f>
        <v>0</v>
      </c>
      <c r="F90" s="15">
        <f t="shared" si="17"/>
        <v>340</v>
      </c>
      <c r="G90" s="15">
        <f>'[1]10'!H92</f>
        <v>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'[1]10'!B93</f>
        <v>265</v>
      </c>
      <c r="C91" s="16">
        <f>'[1]10'!C93</f>
        <v>0</v>
      </c>
      <c r="D91" s="16">
        <f>'[1]10'!D93</f>
        <v>75</v>
      </c>
      <c r="E91" s="16">
        <f>'[1]10'!E93</f>
        <v>0</v>
      </c>
      <c r="F91" s="15">
        <f t="shared" si="17"/>
        <v>340</v>
      </c>
      <c r="G91" s="15">
        <f>'[1]10'!H93</f>
        <v>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'[1]10'!B94</f>
        <v>265</v>
      </c>
      <c r="C92" s="16">
        <f>'[1]10'!C94</f>
        <v>0</v>
      </c>
      <c r="D92" s="16">
        <f>'[1]10'!D94</f>
        <v>75</v>
      </c>
      <c r="E92" s="16">
        <f>'[1]10'!E94</f>
        <v>0</v>
      </c>
      <c r="F92" s="15">
        <f t="shared" si="17"/>
        <v>340</v>
      </c>
      <c r="G92" s="15">
        <f>'[1]10'!H94</f>
        <v>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'[1]10'!B95</f>
        <v>265</v>
      </c>
      <c r="C93" s="16">
        <f>'[1]10'!C95</f>
        <v>0</v>
      </c>
      <c r="D93" s="16">
        <f>'[1]10'!D95</f>
        <v>75</v>
      </c>
      <c r="E93" s="16">
        <f>'[1]10'!E95</f>
        <v>0</v>
      </c>
      <c r="F93" s="15">
        <f t="shared" si="17"/>
        <v>340</v>
      </c>
      <c r="G93" s="15">
        <f>'[1]10'!H95</f>
        <v>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'[1]10'!B96</f>
        <v>265</v>
      </c>
      <c r="C94" s="16">
        <f>'[1]10'!C96</f>
        <v>0</v>
      </c>
      <c r="D94" s="16">
        <f>'[1]10'!D96</f>
        <v>75</v>
      </c>
      <c r="E94" s="16">
        <f>'[1]10'!E96</f>
        <v>0</v>
      </c>
      <c r="F94" s="15">
        <f t="shared" si="17"/>
        <v>340</v>
      </c>
      <c r="G94" s="15">
        <f>'[1]10'!H96</f>
        <v>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'[1]10'!B97</f>
        <v>265</v>
      </c>
      <c r="C95" s="16">
        <f>'[1]10'!C97</f>
        <v>0</v>
      </c>
      <c r="D95" s="16">
        <f>'[1]10'!D97</f>
        <v>75</v>
      </c>
      <c r="E95" s="16">
        <f>'[1]10'!E97</f>
        <v>0</v>
      </c>
      <c r="F95" s="15">
        <f t="shared" si="17"/>
        <v>340</v>
      </c>
      <c r="G95" s="15">
        <f>'[1]10'!H97</f>
        <v>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'[1]10'!B98</f>
        <v>265</v>
      </c>
      <c r="C96" s="16">
        <f>'[1]10'!C98</f>
        <v>0</v>
      </c>
      <c r="D96" s="16">
        <f>'[1]10'!D98</f>
        <v>75</v>
      </c>
      <c r="E96" s="16">
        <f>'[1]10'!E98</f>
        <v>0</v>
      </c>
      <c r="F96" s="15">
        <f t="shared" si="17"/>
        <v>340</v>
      </c>
      <c r="G96" s="15">
        <f>'[1]10'!H98</f>
        <v>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'[1]10'!B99</f>
        <v>265</v>
      </c>
      <c r="C97" s="16">
        <f>'[1]10'!C99</f>
        <v>0</v>
      </c>
      <c r="D97" s="16">
        <f>'[1]10'!D99</f>
        <v>75</v>
      </c>
      <c r="E97" s="16">
        <f>'[1]10'!E99</f>
        <v>0</v>
      </c>
      <c r="F97" s="15">
        <f t="shared" si="17"/>
        <v>340</v>
      </c>
      <c r="G97" s="15">
        <f>'[1]10'!H99</f>
        <v>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'[1]10'!B100</f>
        <v>265</v>
      </c>
      <c r="C98" s="16">
        <f>'[1]10'!C100</f>
        <v>0</v>
      </c>
      <c r="D98" s="16">
        <f>'[1]10'!D100</f>
        <v>75</v>
      </c>
      <c r="E98" s="16">
        <f>'[1]10'!E100</f>
        <v>0</v>
      </c>
      <c r="F98" s="15">
        <f t="shared" si="17"/>
        <v>340</v>
      </c>
      <c r="G98" s="15">
        <f>'[1]10'!H100</f>
        <v>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1" workbookViewId="0">
      <selection activeCell="R33" sqref="R33:R91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45270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'[2]10'!B5</f>
        <v>42</v>
      </c>
      <c r="C3" s="195">
        <f>'[2]10'!C5</f>
        <v>30</v>
      </c>
      <c r="D3" s="195">
        <f>'[2]10'!D5</f>
        <v>0</v>
      </c>
      <c r="E3" s="195">
        <f>'[2]10'!E5</f>
        <v>0</v>
      </c>
      <c r="F3" s="15">
        <f>SUM(B3:E3)</f>
        <v>72</v>
      </c>
      <c r="G3" s="194">
        <f>'[2]10'!H5</f>
        <v>36.53</v>
      </c>
      <c r="H3" s="195">
        <f>'[2]10'!I5</f>
        <v>0</v>
      </c>
      <c r="I3" s="195">
        <f>'[2]10'!J5</f>
        <v>0</v>
      </c>
      <c r="J3" s="195">
        <f>'[2]10'!K5</f>
        <v>0</v>
      </c>
      <c r="K3" s="15">
        <f>SUM(G3:J3)</f>
        <v>36.53</v>
      </c>
      <c r="L3" s="18">
        <f>frq!C3</f>
        <v>1</v>
      </c>
      <c r="M3" s="124">
        <f>IF($L3=1,G3,IF(AND($L3=0.985,G3&gt;0.985*B3),B3*0.985,IF(AND($L3=0.965,G3&gt;0.965*B3),0.965*B3,G3)))-R3</f>
        <v>36.130000000000003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36.130000000000003</v>
      </c>
      <c r="R3" s="18">
        <v>0.4</v>
      </c>
    </row>
    <row r="4" spans="1:18">
      <c r="A4" s="8" t="s">
        <v>46</v>
      </c>
      <c r="B4" s="194">
        <f>'[2]10'!B6</f>
        <v>42</v>
      </c>
      <c r="C4" s="195">
        <f>'[2]10'!C6</f>
        <v>30</v>
      </c>
      <c r="D4" s="195">
        <f>'[2]10'!D6</f>
        <v>0</v>
      </c>
      <c r="E4" s="195">
        <f>'[2]10'!E6</f>
        <v>0</v>
      </c>
      <c r="F4" s="15">
        <f>SUM(B4:E4)</f>
        <v>72</v>
      </c>
      <c r="G4" s="194">
        <f>'[2]10'!H6</f>
        <v>36.53</v>
      </c>
      <c r="H4" s="195">
        <f>'[2]10'!I6</f>
        <v>0</v>
      </c>
      <c r="I4" s="195">
        <f>'[2]10'!J6</f>
        <v>0</v>
      </c>
      <c r="J4" s="195">
        <f>'[2]10'!K6</f>
        <v>0</v>
      </c>
      <c r="K4" s="15">
        <f t="shared" ref="K4:K67" si="3">SUM(G4:J4)</f>
        <v>36.53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36.130000000000003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36.130000000000003</v>
      </c>
      <c r="R4" s="18">
        <v>0.4</v>
      </c>
    </row>
    <row r="5" spans="1:18">
      <c r="A5" s="8" t="s">
        <v>47</v>
      </c>
      <c r="B5" s="194">
        <f>'[2]10'!B7</f>
        <v>42</v>
      </c>
      <c r="C5" s="195">
        <f>'[2]10'!C7</f>
        <v>30</v>
      </c>
      <c r="D5" s="195">
        <f>'[2]10'!D7</f>
        <v>0</v>
      </c>
      <c r="E5" s="195">
        <f>'[2]10'!E7</f>
        <v>0</v>
      </c>
      <c r="F5" s="15">
        <f t="shared" ref="F5:F68" si="6">SUM(B5:E5)</f>
        <v>72</v>
      </c>
      <c r="G5" s="194">
        <f>'[2]10'!H7</f>
        <v>36</v>
      </c>
      <c r="H5" s="195">
        <f>'[2]10'!I7</f>
        <v>0</v>
      </c>
      <c r="I5" s="195">
        <f>'[2]10'!J7</f>
        <v>0</v>
      </c>
      <c r="J5" s="195">
        <f>'[2]10'!K7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4">
        <f>'[2]10'!B8</f>
        <v>42</v>
      </c>
      <c r="C6" s="195">
        <f>'[2]10'!C8</f>
        <v>30</v>
      </c>
      <c r="D6" s="195">
        <f>'[2]10'!D8</f>
        <v>0</v>
      </c>
      <c r="E6" s="195">
        <f>'[2]10'!E8</f>
        <v>0</v>
      </c>
      <c r="F6" s="15">
        <f t="shared" si="6"/>
        <v>72</v>
      </c>
      <c r="G6" s="194">
        <f>'[2]10'!H8</f>
        <v>36</v>
      </c>
      <c r="H6" s="195">
        <f>'[2]10'!I8</f>
        <v>0</v>
      </c>
      <c r="I6" s="195">
        <f>'[2]10'!J8</f>
        <v>0</v>
      </c>
      <c r="J6" s="195">
        <f>'[2]10'!K8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4">
        <f>'[2]10'!B9</f>
        <v>42</v>
      </c>
      <c r="C7" s="195">
        <f>'[2]10'!C9</f>
        <v>30</v>
      </c>
      <c r="D7" s="195">
        <f>'[2]10'!D9</f>
        <v>0</v>
      </c>
      <c r="E7" s="195">
        <f>'[2]10'!E9</f>
        <v>0</v>
      </c>
      <c r="F7" s="15">
        <f t="shared" si="6"/>
        <v>72</v>
      </c>
      <c r="G7" s="194">
        <f>'[2]10'!H9</f>
        <v>36</v>
      </c>
      <c r="H7" s="195">
        <f>'[2]10'!I9</f>
        <v>0</v>
      </c>
      <c r="I7" s="195">
        <f>'[2]10'!J9</f>
        <v>0</v>
      </c>
      <c r="J7" s="195">
        <f>'[2]10'!K9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4">
        <f>'[2]10'!B10</f>
        <v>42</v>
      </c>
      <c r="C8" s="195">
        <f>'[2]10'!C10</f>
        <v>30</v>
      </c>
      <c r="D8" s="195">
        <f>'[2]10'!D10</f>
        <v>0</v>
      </c>
      <c r="E8" s="195">
        <f>'[2]10'!E10</f>
        <v>0</v>
      </c>
      <c r="F8" s="15">
        <f t="shared" si="6"/>
        <v>72</v>
      </c>
      <c r="G8" s="194">
        <f>'[2]10'!H10</f>
        <v>36</v>
      </c>
      <c r="H8" s="195">
        <f>'[2]10'!I10</f>
        <v>0</v>
      </c>
      <c r="I8" s="195">
        <f>'[2]10'!J10</f>
        <v>0</v>
      </c>
      <c r="J8" s="195">
        <f>'[2]10'!K10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4">
        <f>'[2]10'!B11</f>
        <v>42</v>
      </c>
      <c r="C9" s="195">
        <f>'[2]10'!C11</f>
        <v>30</v>
      </c>
      <c r="D9" s="195">
        <f>'[2]10'!D11</f>
        <v>0</v>
      </c>
      <c r="E9" s="195">
        <f>'[2]10'!E11</f>
        <v>0</v>
      </c>
      <c r="F9" s="15">
        <f t="shared" si="6"/>
        <v>72</v>
      </c>
      <c r="G9" s="194">
        <f>'[2]10'!H11</f>
        <v>36</v>
      </c>
      <c r="H9" s="195">
        <f>'[2]10'!I11</f>
        <v>0</v>
      </c>
      <c r="I9" s="195">
        <f>'[2]10'!J11</f>
        <v>0</v>
      </c>
      <c r="J9" s="195">
        <f>'[2]10'!K11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4">
        <f>'[2]10'!B12</f>
        <v>42</v>
      </c>
      <c r="C10" s="195">
        <f>'[2]10'!C12</f>
        <v>30</v>
      </c>
      <c r="D10" s="195">
        <f>'[2]10'!D12</f>
        <v>0</v>
      </c>
      <c r="E10" s="195">
        <f>'[2]10'!E12</f>
        <v>0</v>
      </c>
      <c r="F10" s="15">
        <f t="shared" si="6"/>
        <v>72</v>
      </c>
      <c r="G10" s="194">
        <f>'[2]10'!H12</f>
        <v>36</v>
      </c>
      <c r="H10" s="195">
        <f>'[2]10'!I12</f>
        <v>0</v>
      </c>
      <c r="I10" s="195">
        <f>'[2]10'!J12</f>
        <v>0</v>
      </c>
      <c r="J10" s="195">
        <f>'[2]10'!K12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4">
        <f>'[2]10'!B13</f>
        <v>42</v>
      </c>
      <c r="C11" s="195">
        <f>'[2]10'!C13</f>
        <v>30</v>
      </c>
      <c r="D11" s="195">
        <f>'[2]10'!D13</f>
        <v>0</v>
      </c>
      <c r="E11" s="195">
        <f>'[2]10'!E13</f>
        <v>0</v>
      </c>
      <c r="F11" s="15">
        <f t="shared" si="6"/>
        <v>72</v>
      </c>
      <c r="G11" s="194">
        <f>'[2]10'!H13</f>
        <v>36</v>
      </c>
      <c r="H11" s="195">
        <f>'[2]10'!I13</f>
        <v>0</v>
      </c>
      <c r="I11" s="195">
        <f>'[2]10'!J13</f>
        <v>0</v>
      </c>
      <c r="J11" s="195">
        <f>'[2]10'!K13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4">
        <f>'[2]10'!B14</f>
        <v>42</v>
      </c>
      <c r="C12" s="195">
        <f>'[2]10'!C14</f>
        <v>30</v>
      </c>
      <c r="D12" s="195">
        <f>'[2]10'!D14</f>
        <v>0</v>
      </c>
      <c r="E12" s="195">
        <f>'[2]10'!E14</f>
        <v>0</v>
      </c>
      <c r="F12" s="15">
        <f t="shared" si="6"/>
        <v>72</v>
      </c>
      <c r="G12" s="194">
        <f>'[2]10'!H14</f>
        <v>36</v>
      </c>
      <c r="H12" s="195">
        <f>'[2]10'!I14</f>
        <v>0</v>
      </c>
      <c r="I12" s="195">
        <f>'[2]10'!J14</f>
        <v>0</v>
      </c>
      <c r="J12" s="195">
        <f>'[2]10'!K14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4">
        <f>'[2]10'!B15</f>
        <v>42</v>
      </c>
      <c r="C13" s="195">
        <f>'[2]10'!C15</f>
        <v>30</v>
      </c>
      <c r="D13" s="195">
        <f>'[2]10'!D15</f>
        <v>0</v>
      </c>
      <c r="E13" s="195">
        <f>'[2]10'!E15</f>
        <v>0</v>
      </c>
      <c r="F13" s="15">
        <f t="shared" si="6"/>
        <v>72</v>
      </c>
      <c r="G13" s="194">
        <f>'[2]10'!H15</f>
        <v>36</v>
      </c>
      <c r="H13" s="195">
        <f>'[2]10'!I15</f>
        <v>0</v>
      </c>
      <c r="I13" s="195">
        <f>'[2]10'!J15</f>
        <v>0</v>
      </c>
      <c r="J13" s="195">
        <f>'[2]10'!K15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4">
        <f>'[2]10'!B16</f>
        <v>42</v>
      </c>
      <c r="C14" s="195">
        <f>'[2]10'!C16</f>
        <v>30</v>
      </c>
      <c r="D14" s="195">
        <f>'[2]10'!D16</f>
        <v>0</v>
      </c>
      <c r="E14" s="195">
        <f>'[2]10'!E16</f>
        <v>0</v>
      </c>
      <c r="F14" s="15">
        <f t="shared" si="6"/>
        <v>72</v>
      </c>
      <c r="G14" s="194">
        <f>'[2]10'!H16</f>
        <v>36</v>
      </c>
      <c r="H14" s="195">
        <f>'[2]10'!I16</f>
        <v>0</v>
      </c>
      <c r="I14" s="195">
        <f>'[2]10'!J16</f>
        <v>0</v>
      </c>
      <c r="J14" s="195">
        <f>'[2]10'!K16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4">
        <f>'[2]10'!B17</f>
        <v>42</v>
      </c>
      <c r="C15" s="195">
        <f>'[2]10'!C17</f>
        <v>30</v>
      </c>
      <c r="D15" s="195">
        <f>'[2]10'!D17</f>
        <v>0</v>
      </c>
      <c r="E15" s="195">
        <f>'[2]10'!E17</f>
        <v>0</v>
      </c>
      <c r="F15" s="15">
        <f t="shared" si="6"/>
        <v>72</v>
      </c>
      <c r="G15" s="194">
        <f>'[2]10'!H17</f>
        <v>36</v>
      </c>
      <c r="H15" s="195">
        <f>'[2]10'!I17</f>
        <v>0</v>
      </c>
      <c r="I15" s="195">
        <f>'[2]10'!J17</f>
        <v>0</v>
      </c>
      <c r="J15" s="195">
        <f>'[2]10'!K17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4">
        <f>'[2]10'!B18</f>
        <v>42</v>
      </c>
      <c r="C16" s="195">
        <f>'[2]10'!C18</f>
        <v>30</v>
      </c>
      <c r="D16" s="195">
        <f>'[2]10'!D18</f>
        <v>0</v>
      </c>
      <c r="E16" s="195">
        <f>'[2]10'!E18</f>
        <v>0</v>
      </c>
      <c r="F16" s="15">
        <f t="shared" si="6"/>
        <v>72</v>
      </c>
      <c r="G16" s="194">
        <f>'[2]10'!H18</f>
        <v>36</v>
      </c>
      <c r="H16" s="195">
        <f>'[2]10'!I18</f>
        <v>0</v>
      </c>
      <c r="I16" s="195">
        <f>'[2]10'!J18</f>
        <v>0</v>
      </c>
      <c r="J16" s="195">
        <f>'[2]10'!K18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4">
        <f>'[2]10'!B19</f>
        <v>42</v>
      </c>
      <c r="C17" s="195">
        <f>'[2]10'!C19</f>
        <v>30</v>
      </c>
      <c r="D17" s="195">
        <f>'[2]10'!D19</f>
        <v>0</v>
      </c>
      <c r="E17" s="195">
        <f>'[2]10'!E19</f>
        <v>0</v>
      </c>
      <c r="F17" s="15">
        <f t="shared" si="6"/>
        <v>72</v>
      </c>
      <c r="G17" s="194">
        <f>'[2]10'!H19</f>
        <v>36</v>
      </c>
      <c r="H17" s="195">
        <f>'[2]10'!I19</f>
        <v>0</v>
      </c>
      <c r="I17" s="195">
        <f>'[2]10'!J19</f>
        <v>0</v>
      </c>
      <c r="J17" s="195">
        <f>'[2]10'!K19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4">
        <f>'[2]10'!B20</f>
        <v>42</v>
      </c>
      <c r="C18" s="195">
        <f>'[2]10'!C20</f>
        <v>30</v>
      </c>
      <c r="D18" s="195">
        <f>'[2]10'!D20</f>
        <v>0</v>
      </c>
      <c r="E18" s="195">
        <f>'[2]10'!E20</f>
        <v>0</v>
      </c>
      <c r="F18" s="15">
        <f t="shared" si="6"/>
        <v>72</v>
      </c>
      <c r="G18" s="194">
        <f>'[2]10'!H20</f>
        <v>36</v>
      </c>
      <c r="H18" s="195">
        <f>'[2]10'!I20</f>
        <v>0</v>
      </c>
      <c r="I18" s="195">
        <f>'[2]10'!J20</f>
        <v>0</v>
      </c>
      <c r="J18" s="195">
        <f>'[2]10'!K20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4">
        <f>'[2]10'!B21</f>
        <v>42</v>
      </c>
      <c r="C19" s="195">
        <f>'[2]10'!C21</f>
        <v>30</v>
      </c>
      <c r="D19" s="195">
        <f>'[2]10'!D21</f>
        <v>0</v>
      </c>
      <c r="E19" s="195">
        <f>'[2]10'!E21</f>
        <v>0</v>
      </c>
      <c r="F19" s="15">
        <f t="shared" si="6"/>
        <v>72</v>
      </c>
      <c r="G19" s="194">
        <f>'[2]10'!H21</f>
        <v>36</v>
      </c>
      <c r="H19" s="195">
        <f>'[2]10'!I21</f>
        <v>0</v>
      </c>
      <c r="I19" s="195">
        <f>'[2]10'!J21</f>
        <v>0</v>
      </c>
      <c r="J19" s="195">
        <f>'[2]10'!K21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4">
        <f>'[2]10'!B22</f>
        <v>42</v>
      </c>
      <c r="C20" s="195">
        <f>'[2]10'!C22</f>
        <v>30</v>
      </c>
      <c r="D20" s="195">
        <f>'[2]10'!D22</f>
        <v>0</v>
      </c>
      <c r="E20" s="195">
        <f>'[2]10'!E22</f>
        <v>0</v>
      </c>
      <c r="F20" s="15">
        <f t="shared" si="6"/>
        <v>72</v>
      </c>
      <c r="G20" s="194">
        <f>'[2]10'!H22</f>
        <v>36</v>
      </c>
      <c r="H20" s="195">
        <f>'[2]10'!I22</f>
        <v>0</v>
      </c>
      <c r="I20" s="195">
        <f>'[2]10'!J22</f>
        <v>0</v>
      </c>
      <c r="J20" s="195">
        <f>'[2]10'!K22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4">
        <f>'[2]10'!B23</f>
        <v>42</v>
      </c>
      <c r="C21" s="195">
        <f>'[2]10'!C23</f>
        <v>30</v>
      </c>
      <c r="D21" s="195">
        <f>'[2]10'!D23</f>
        <v>0</v>
      </c>
      <c r="E21" s="195">
        <f>'[2]10'!E23</f>
        <v>0</v>
      </c>
      <c r="F21" s="15">
        <f t="shared" si="6"/>
        <v>72</v>
      </c>
      <c r="G21" s="194">
        <f>'[2]10'!H23</f>
        <v>36</v>
      </c>
      <c r="H21" s="195">
        <f>'[2]10'!I23</f>
        <v>0</v>
      </c>
      <c r="I21" s="195">
        <f>'[2]10'!J23</f>
        <v>0</v>
      </c>
      <c r="J21" s="195">
        <f>'[2]10'!K23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4">
        <f>'[2]10'!B24</f>
        <v>42</v>
      </c>
      <c r="C22" s="195">
        <f>'[2]10'!C24</f>
        <v>30</v>
      </c>
      <c r="D22" s="195">
        <f>'[2]10'!D24</f>
        <v>0</v>
      </c>
      <c r="E22" s="195">
        <f>'[2]10'!E24</f>
        <v>0</v>
      </c>
      <c r="F22" s="15">
        <f t="shared" si="6"/>
        <v>72</v>
      </c>
      <c r="G22" s="194">
        <f>'[2]10'!H24</f>
        <v>36</v>
      </c>
      <c r="H22" s="195">
        <f>'[2]10'!I24</f>
        <v>0</v>
      </c>
      <c r="I22" s="195">
        <f>'[2]10'!J24</f>
        <v>0</v>
      </c>
      <c r="J22" s="195">
        <f>'[2]10'!K24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4">
        <f>'[2]10'!B25</f>
        <v>42</v>
      </c>
      <c r="C23" s="195">
        <f>'[2]10'!C25</f>
        <v>30</v>
      </c>
      <c r="D23" s="195">
        <f>'[2]10'!D25</f>
        <v>0</v>
      </c>
      <c r="E23" s="195">
        <f>'[2]10'!E25</f>
        <v>0</v>
      </c>
      <c r="F23" s="15">
        <f t="shared" si="6"/>
        <v>72</v>
      </c>
      <c r="G23" s="194">
        <f>'[2]10'!H25</f>
        <v>36</v>
      </c>
      <c r="H23" s="195">
        <f>'[2]10'!I25</f>
        <v>0</v>
      </c>
      <c r="I23" s="195">
        <f>'[2]10'!J25</f>
        <v>0</v>
      </c>
      <c r="J23" s="195">
        <f>'[2]10'!K25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4">
        <f>'[2]10'!B26</f>
        <v>42</v>
      </c>
      <c r="C24" s="195">
        <f>'[2]10'!C26</f>
        <v>30</v>
      </c>
      <c r="D24" s="195">
        <f>'[2]10'!D26</f>
        <v>0</v>
      </c>
      <c r="E24" s="195">
        <f>'[2]10'!E26</f>
        <v>0</v>
      </c>
      <c r="F24" s="15">
        <f t="shared" si="6"/>
        <v>72</v>
      </c>
      <c r="G24" s="194">
        <f>'[2]10'!H26</f>
        <v>36</v>
      </c>
      <c r="H24" s="195">
        <f>'[2]10'!I26</f>
        <v>0</v>
      </c>
      <c r="I24" s="195">
        <f>'[2]10'!J26</f>
        <v>0</v>
      </c>
      <c r="J24" s="195">
        <f>'[2]10'!K26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4">
        <f>'[2]10'!B27</f>
        <v>42</v>
      </c>
      <c r="C25" s="195">
        <f>'[2]10'!C27</f>
        <v>30</v>
      </c>
      <c r="D25" s="195">
        <f>'[2]10'!D27</f>
        <v>0</v>
      </c>
      <c r="E25" s="195">
        <f>'[2]10'!E27</f>
        <v>0</v>
      </c>
      <c r="F25" s="15">
        <f t="shared" si="6"/>
        <v>72</v>
      </c>
      <c r="G25" s="194">
        <f>'[2]10'!H27</f>
        <v>36</v>
      </c>
      <c r="H25" s="195">
        <f>'[2]10'!I27</f>
        <v>0</v>
      </c>
      <c r="I25" s="195">
        <f>'[2]10'!J27</f>
        <v>0</v>
      </c>
      <c r="J25" s="195">
        <f>'[2]10'!K27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4">
        <f>'[2]10'!B28</f>
        <v>42</v>
      </c>
      <c r="C26" s="195">
        <f>'[2]10'!C28</f>
        <v>30</v>
      </c>
      <c r="D26" s="195">
        <f>'[2]10'!D28</f>
        <v>0</v>
      </c>
      <c r="E26" s="195">
        <f>'[2]10'!E28</f>
        <v>0</v>
      </c>
      <c r="F26" s="15">
        <f t="shared" si="6"/>
        <v>72</v>
      </c>
      <c r="G26" s="194">
        <f>'[2]10'!H28</f>
        <v>36</v>
      </c>
      <c r="H26" s="195">
        <f>'[2]10'!I28</f>
        <v>0</v>
      </c>
      <c r="I26" s="195">
        <f>'[2]10'!J28</f>
        <v>0</v>
      </c>
      <c r="J26" s="195">
        <f>'[2]10'!K28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4">
        <f>'[2]10'!B29</f>
        <v>42</v>
      </c>
      <c r="C27" s="195">
        <f>'[2]10'!C29</f>
        <v>30</v>
      </c>
      <c r="D27" s="195">
        <f>'[2]10'!D29</f>
        <v>0</v>
      </c>
      <c r="E27" s="195">
        <f>'[2]10'!E29</f>
        <v>0</v>
      </c>
      <c r="F27" s="15">
        <f t="shared" si="6"/>
        <v>72</v>
      </c>
      <c r="G27" s="194">
        <f>'[2]10'!H29</f>
        <v>36</v>
      </c>
      <c r="H27" s="195">
        <f>'[2]10'!I29</f>
        <v>0</v>
      </c>
      <c r="I27" s="195">
        <f>'[2]10'!J29</f>
        <v>0</v>
      </c>
      <c r="J27" s="195">
        <f>'[2]10'!K29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4">
        <f>'[2]10'!B30</f>
        <v>42</v>
      </c>
      <c r="C28" s="195">
        <f>'[2]10'!C30</f>
        <v>30</v>
      </c>
      <c r="D28" s="195">
        <f>'[2]10'!D30</f>
        <v>0</v>
      </c>
      <c r="E28" s="195">
        <f>'[2]10'!E30</f>
        <v>0</v>
      </c>
      <c r="F28" s="15">
        <f t="shared" si="6"/>
        <v>72</v>
      </c>
      <c r="G28" s="194">
        <f>'[2]10'!H30</f>
        <v>36</v>
      </c>
      <c r="H28" s="195">
        <f>'[2]10'!I30</f>
        <v>0</v>
      </c>
      <c r="I28" s="195">
        <f>'[2]10'!J30</f>
        <v>0</v>
      </c>
      <c r="J28" s="195">
        <f>'[2]10'!K30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4">
        <f>'[2]10'!B31</f>
        <v>42</v>
      </c>
      <c r="C29" s="195">
        <f>'[2]10'!C31</f>
        <v>30</v>
      </c>
      <c r="D29" s="195">
        <f>'[2]10'!D31</f>
        <v>0</v>
      </c>
      <c r="E29" s="195">
        <f>'[2]10'!E31</f>
        <v>0</v>
      </c>
      <c r="F29" s="15">
        <f t="shared" si="6"/>
        <v>72</v>
      </c>
      <c r="G29" s="194">
        <f>'[2]10'!H31</f>
        <v>36</v>
      </c>
      <c r="H29" s="195">
        <f>'[2]10'!I31</f>
        <v>0</v>
      </c>
      <c r="I29" s="195">
        <f>'[2]10'!J31</f>
        <v>0</v>
      </c>
      <c r="J29" s="195">
        <f>'[2]10'!K31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4">
        <f>'[2]10'!B32</f>
        <v>42</v>
      </c>
      <c r="C30" s="195">
        <f>'[2]10'!C32</f>
        <v>30</v>
      </c>
      <c r="D30" s="195">
        <f>'[2]10'!D32</f>
        <v>0</v>
      </c>
      <c r="E30" s="195">
        <f>'[2]10'!E32</f>
        <v>0</v>
      </c>
      <c r="F30" s="15">
        <f t="shared" si="6"/>
        <v>72</v>
      </c>
      <c r="G30" s="194">
        <f>'[2]10'!H32</f>
        <v>36</v>
      </c>
      <c r="H30" s="195">
        <f>'[2]10'!I32</f>
        <v>0</v>
      </c>
      <c r="I30" s="195">
        <f>'[2]10'!J32</f>
        <v>0</v>
      </c>
      <c r="J30" s="195">
        <f>'[2]10'!K32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4">
        <f>'[2]10'!B33</f>
        <v>42</v>
      </c>
      <c r="C31" s="195">
        <f>'[2]10'!C33</f>
        <v>30</v>
      </c>
      <c r="D31" s="195">
        <f>'[2]10'!D33</f>
        <v>0</v>
      </c>
      <c r="E31" s="195">
        <f>'[2]10'!E33</f>
        <v>0</v>
      </c>
      <c r="F31" s="15">
        <f t="shared" si="6"/>
        <v>72</v>
      </c>
      <c r="G31" s="194">
        <f>'[2]10'!H33</f>
        <v>36</v>
      </c>
      <c r="H31" s="195">
        <f>'[2]10'!I33</f>
        <v>0</v>
      </c>
      <c r="I31" s="195">
        <f>'[2]10'!J33</f>
        <v>0</v>
      </c>
      <c r="J31" s="195">
        <f>'[2]10'!K33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4">
        <f>'[2]10'!B34</f>
        <v>42</v>
      </c>
      <c r="C32" s="195">
        <f>'[2]10'!C34</f>
        <v>30</v>
      </c>
      <c r="D32" s="195">
        <f>'[2]10'!D34</f>
        <v>0</v>
      </c>
      <c r="E32" s="195">
        <f>'[2]10'!E34</f>
        <v>0</v>
      </c>
      <c r="F32" s="15">
        <f t="shared" si="6"/>
        <v>72</v>
      </c>
      <c r="G32" s="194">
        <f>'[2]10'!H34</f>
        <v>36</v>
      </c>
      <c r="H32" s="195">
        <f>'[2]10'!I34</f>
        <v>0</v>
      </c>
      <c r="I32" s="195">
        <f>'[2]10'!J34</f>
        <v>0</v>
      </c>
      <c r="J32" s="195">
        <f>'[2]10'!K34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4">
        <f>'[2]10'!B35</f>
        <v>42</v>
      </c>
      <c r="C33" s="195">
        <f>'[2]10'!C35</f>
        <v>30</v>
      </c>
      <c r="D33" s="195">
        <f>'[2]10'!D35</f>
        <v>0</v>
      </c>
      <c r="E33" s="195">
        <f>'[2]10'!E35</f>
        <v>0</v>
      </c>
      <c r="F33" s="15">
        <f t="shared" si="6"/>
        <v>72</v>
      </c>
      <c r="G33" s="194">
        <f>'[2]10'!H35</f>
        <v>36</v>
      </c>
      <c r="H33" s="195">
        <f>'[2]10'!I35</f>
        <v>0</v>
      </c>
      <c r="I33" s="195">
        <f>'[2]10'!J35</f>
        <v>0</v>
      </c>
      <c r="J33" s="195">
        <f>'[2]10'!K35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4">
        <f>'[2]10'!B36</f>
        <v>42</v>
      </c>
      <c r="C34" s="195">
        <f>'[2]10'!C36</f>
        <v>30</v>
      </c>
      <c r="D34" s="195">
        <f>'[2]10'!D36</f>
        <v>0</v>
      </c>
      <c r="E34" s="195">
        <f>'[2]10'!E36</f>
        <v>0</v>
      </c>
      <c r="F34" s="15">
        <f t="shared" si="6"/>
        <v>72</v>
      </c>
      <c r="G34" s="194">
        <f>'[2]10'!H36</f>
        <v>36</v>
      </c>
      <c r="H34" s="195">
        <f>'[2]10'!I36</f>
        <v>0</v>
      </c>
      <c r="I34" s="195">
        <f>'[2]10'!J36</f>
        <v>0</v>
      </c>
      <c r="J34" s="195">
        <f>'[2]10'!K36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4">
        <f>'[2]10'!B37</f>
        <v>42</v>
      </c>
      <c r="C35" s="195">
        <f>'[2]10'!C37</f>
        <v>30</v>
      </c>
      <c r="D35" s="195">
        <f>'[2]10'!D37</f>
        <v>0</v>
      </c>
      <c r="E35" s="195">
        <f>'[2]10'!E37</f>
        <v>0</v>
      </c>
      <c r="F35" s="15">
        <f t="shared" si="6"/>
        <v>72</v>
      </c>
      <c r="G35" s="194">
        <f>'[2]10'!H37</f>
        <v>36</v>
      </c>
      <c r="H35" s="195">
        <f>'[2]10'!I37</f>
        <v>0</v>
      </c>
      <c r="I35" s="195">
        <f>'[2]10'!J37</f>
        <v>0</v>
      </c>
      <c r="J35" s="195">
        <f>'[2]10'!K37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4">
        <f>'[2]10'!B38</f>
        <v>42</v>
      </c>
      <c r="C36" s="195">
        <f>'[2]10'!C38</f>
        <v>30</v>
      </c>
      <c r="D36" s="195">
        <f>'[2]10'!D38</f>
        <v>0</v>
      </c>
      <c r="E36" s="195">
        <f>'[2]10'!E38</f>
        <v>0</v>
      </c>
      <c r="F36" s="15">
        <f t="shared" si="6"/>
        <v>72</v>
      </c>
      <c r="G36" s="194">
        <f>'[2]10'!H38</f>
        <v>36</v>
      </c>
      <c r="H36" s="195">
        <f>'[2]10'!I38</f>
        <v>0</v>
      </c>
      <c r="I36" s="195">
        <f>'[2]10'!J38</f>
        <v>0</v>
      </c>
      <c r="J36" s="195">
        <f>'[2]10'!K38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4">
        <f>'[2]10'!B39</f>
        <v>42</v>
      </c>
      <c r="C37" s="195">
        <f>'[2]10'!C39</f>
        <v>30</v>
      </c>
      <c r="D37" s="195">
        <f>'[2]10'!D39</f>
        <v>0</v>
      </c>
      <c r="E37" s="195">
        <f>'[2]10'!E39</f>
        <v>0</v>
      </c>
      <c r="F37" s="15">
        <f t="shared" si="6"/>
        <v>72</v>
      </c>
      <c r="G37" s="194">
        <f>'[2]10'!H39</f>
        <v>36</v>
      </c>
      <c r="H37" s="195">
        <f>'[2]10'!I39</f>
        <v>0</v>
      </c>
      <c r="I37" s="195">
        <f>'[2]10'!J39</f>
        <v>0</v>
      </c>
      <c r="J37" s="195">
        <f>'[2]10'!K39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4">
        <f>'[2]10'!B40</f>
        <v>42</v>
      </c>
      <c r="C38" s="195">
        <f>'[2]10'!C40</f>
        <v>30</v>
      </c>
      <c r="D38" s="195">
        <f>'[2]10'!D40</f>
        <v>0</v>
      </c>
      <c r="E38" s="195">
        <f>'[2]10'!E40</f>
        <v>0</v>
      </c>
      <c r="F38" s="15">
        <f t="shared" si="6"/>
        <v>72</v>
      </c>
      <c r="G38" s="194">
        <f>'[2]10'!H40</f>
        <v>36</v>
      </c>
      <c r="H38" s="195">
        <f>'[2]10'!I40</f>
        <v>0</v>
      </c>
      <c r="I38" s="195">
        <f>'[2]10'!J40</f>
        <v>0</v>
      </c>
      <c r="J38" s="195">
        <f>'[2]10'!K40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4">
        <f>'[2]10'!B41</f>
        <v>42</v>
      </c>
      <c r="C39" s="195">
        <f>'[2]10'!C41</f>
        <v>30</v>
      </c>
      <c r="D39" s="195">
        <f>'[2]10'!D41</f>
        <v>0</v>
      </c>
      <c r="E39" s="195">
        <f>'[2]10'!E41</f>
        <v>0</v>
      </c>
      <c r="F39" s="15">
        <f t="shared" si="6"/>
        <v>72</v>
      </c>
      <c r="G39" s="194">
        <f>'[2]10'!H41</f>
        <v>36</v>
      </c>
      <c r="H39" s="195">
        <f>'[2]10'!I41</f>
        <v>0</v>
      </c>
      <c r="I39" s="195">
        <f>'[2]10'!J41</f>
        <v>0</v>
      </c>
      <c r="J39" s="195">
        <f>'[2]10'!K41</f>
        <v>0</v>
      </c>
      <c r="K39" s="15">
        <f t="shared" si="3"/>
        <v>36</v>
      </c>
      <c r="L39" s="18">
        <f>frq!C39</f>
        <v>1</v>
      </c>
      <c r="M39" s="124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194">
        <f>'[2]10'!B42</f>
        <v>42</v>
      </c>
      <c r="C40" s="195">
        <f>'[2]10'!C42</f>
        <v>30</v>
      </c>
      <c r="D40" s="195">
        <f>'[2]10'!D42</f>
        <v>0</v>
      </c>
      <c r="E40" s="195">
        <f>'[2]10'!E42</f>
        <v>0</v>
      </c>
      <c r="F40" s="15">
        <f t="shared" si="6"/>
        <v>72</v>
      </c>
      <c r="G40" s="194">
        <f>'[2]10'!H42</f>
        <v>36</v>
      </c>
      <c r="H40" s="195">
        <f>'[2]10'!I42</f>
        <v>0</v>
      </c>
      <c r="I40" s="195">
        <f>'[2]10'!J42</f>
        <v>0</v>
      </c>
      <c r="J40" s="195">
        <f>'[2]10'!K42</f>
        <v>0</v>
      </c>
      <c r="K40" s="15">
        <f t="shared" si="3"/>
        <v>36</v>
      </c>
      <c r="L40" s="18">
        <f>frq!C40</f>
        <v>1</v>
      </c>
      <c r="M40" s="124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194">
        <f>'[2]10'!B43</f>
        <v>42</v>
      </c>
      <c r="C41" s="195">
        <f>'[2]10'!C43</f>
        <v>30</v>
      </c>
      <c r="D41" s="195">
        <f>'[2]10'!D43</f>
        <v>0</v>
      </c>
      <c r="E41" s="195">
        <f>'[2]10'!E43</f>
        <v>0</v>
      </c>
      <c r="F41" s="15">
        <f t="shared" si="6"/>
        <v>72</v>
      </c>
      <c r="G41" s="194">
        <f>'[2]10'!H43</f>
        <v>36</v>
      </c>
      <c r="H41" s="195">
        <f>'[2]10'!I43</f>
        <v>0</v>
      </c>
      <c r="I41" s="195">
        <f>'[2]10'!J43</f>
        <v>0</v>
      </c>
      <c r="J41" s="195">
        <f>'[2]10'!K43</f>
        <v>0</v>
      </c>
      <c r="K41" s="15">
        <f t="shared" si="3"/>
        <v>36</v>
      </c>
      <c r="L41" s="18">
        <f>frq!C41</f>
        <v>1</v>
      </c>
      <c r="M41" s="124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194">
        <f>'[2]10'!B44</f>
        <v>42</v>
      </c>
      <c r="C42" s="195">
        <f>'[2]10'!C44</f>
        <v>30</v>
      </c>
      <c r="D42" s="195">
        <f>'[2]10'!D44</f>
        <v>0</v>
      </c>
      <c r="E42" s="195">
        <f>'[2]10'!E44</f>
        <v>0</v>
      </c>
      <c r="F42" s="15">
        <f t="shared" si="6"/>
        <v>72</v>
      </c>
      <c r="G42" s="194">
        <f>'[2]10'!H44</f>
        <v>36</v>
      </c>
      <c r="H42" s="195">
        <f>'[2]10'!I44</f>
        <v>0</v>
      </c>
      <c r="I42" s="195">
        <f>'[2]10'!J44</f>
        <v>0</v>
      </c>
      <c r="J42" s="195">
        <f>'[2]10'!K44</f>
        <v>0</v>
      </c>
      <c r="K42" s="15">
        <f t="shared" si="3"/>
        <v>36</v>
      </c>
      <c r="L42" s="18">
        <f>frq!C42</f>
        <v>1</v>
      </c>
      <c r="M42" s="124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</row>
    <row r="43" spans="1:18">
      <c r="A43" s="8" t="s">
        <v>85</v>
      </c>
      <c r="B43" s="194">
        <f>'[2]10'!B45</f>
        <v>42</v>
      </c>
      <c r="C43" s="195">
        <f>'[2]10'!C45</f>
        <v>30</v>
      </c>
      <c r="D43" s="195">
        <f>'[2]10'!D45</f>
        <v>0</v>
      </c>
      <c r="E43" s="195">
        <f>'[2]10'!E45</f>
        <v>0</v>
      </c>
      <c r="F43" s="15">
        <f t="shared" si="6"/>
        <v>72</v>
      </c>
      <c r="G43" s="194">
        <f>'[2]10'!H45</f>
        <v>36</v>
      </c>
      <c r="H43" s="195">
        <f>'[2]10'!I45</f>
        <v>0</v>
      </c>
      <c r="I43" s="195">
        <f>'[2]10'!J45</f>
        <v>0</v>
      </c>
      <c r="J43" s="195">
        <f>'[2]10'!K45</f>
        <v>0</v>
      </c>
      <c r="K43" s="15">
        <f t="shared" si="3"/>
        <v>36</v>
      </c>
      <c r="L43" s="18">
        <f>frq!C43</f>
        <v>1</v>
      </c>
      <c r="M43" s="124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</row>
    <row r="44" spans="1:18">
      <c r="A44" s="8" t="s">
        <v>86</v>
      </c>
      <c r="B44" s="194">
        <f>'[2]10'!B46</f>
        <v>42</v>
      </c>
      <c r="C44" s="195">
        <f>'[2]10'!C46</f>
        <v>30</v>
      </c>
      <c r="D44" s="195">
        <f>'[2]10'!D46</f>
        <v>0</v>
      </c>
      <c r="E44" s="195">
        <f>'[2]10'!E46</f>
        <v>0</v>
      </c>
      <c r="F44" s="15">
        <f t="shared" si="6"/>
        <v>72</v>
      </c>
      <c r="G44" s="194">
        <f>'[2]10'!H46</f>
        <v>36</v>
      </c>
      <c r="H44" s="195">
        <f>'[2]10'!I46</f>
        <v>0</v>
      </c>
      <c r="I44" s="195">
        <f>'[2]10'!J46</f>
        <v>0</v>
      </c>
      <c r="J44" s="195">
        <f>'[2]10'!K46</f>
        <v>0</v>
      </c>
      <c r="K44" s="15">
        <f t="shared" si="3"/>
        <v>36</v>
      </c>
      <c r="L44" s="18">
        <f>frq!C44</f>
        <v>1</v>
      </c>
      <c r="M44" s="124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</row>
    <row r="45" spans="1:18">
      <c r="A45" s="8" t="s">
        <v>87</v>
      </c>
      <c r="B45" s="194">
        <f>'[2]10'!B47</f>
        <v>42</v>
      </c>
      <c r="C45" s="195">
        <f>'[2]10'!C47</f>
        <v>30</v>
      </c>
      <c r="D45" s="195">
        <f>'[2]10'!D47</f>
        <v>0</v>
      </c>
      <c r="E45" s="195">
        <f>'[2]10'!E47</f>
        <v>0</v>
      </c>
      <c r="F45" s="15">
        <f t="shared" si="6"/>
        <v>72</v>
      </c>
      <c r="G45" s="194">
        <f>'[2]10'!H47</f>
        <v>36</v>
      </c>
      <c r="H45" s="195">
        <f>'[2]10'!I47</f>
        <v>0</v>
      </c>
      <c r="I45" s="195">
        <f>'[2]10'!J47</f>
        <v>0</v>
      </c>
      <c r="J45" s="195">
        <f>'[2]10'!K47</f>
        <v>0</v>
      </c>
      <c r="K45" s="15">
        <f t="shared" si="3"/>
        <v>36</v>
      </c>
      <c r="L45" s="18">
        <f>frq!C45</f>
        <v>1</v>
      </c>
      <c r="M45" s="124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194">
        <f>'[2]10'!B48</f>
        <v>42</v>
      </c>
      <c r="C46" s="195">
        <f>'[2]10'!C48</f>
        <v>30</v>
      </c>
      <c r="D46" s="195">
        <f>'[2]10'!D48</f>
        <v>0</v>
      </c>
      <c r="E46" s="195">
        <f>'[2]10'!E48</f>
        <v>0</v>
      </c>
      <c r="F46" s="15">
        <f t="shared" si="6"/>
        <v>72</v>
      </c>
      <c r="G46" s="194">
        <f>'[2]10'!H48</f>
        <v>36</v>
      </c>
      <c r="H46" s="195">
        <f>'[2]10'!I48</f>
        <v>0</v>
      </c>
      <c r="I46" s="195">
        <f>'[2]10'!J48</f>
        <v>0</v>
      </c>
      <c r="J46" s="195">
        <f>'[2]10'!K48</f>
        <v>0</v>
      </c>
      <c r="K46" s="15">
        <f t="shared" si="3"/>
        <v>36</v>
      </c>
      <c r="L46" s="18">
        <f>frq!C46</f>
        <v>1</v>
      </c>
      <c r="M46" s="124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194">
        <f>'[2]10'!B49</f>
        <v>42</v>
      </c>
      <c r="C47" s="195">
        <f>'[2]10'!C49</f>
        <v>30</v>
      </c>
      <c r="D47" s="195">
        <f>'[2]10'!D49</f>
        <v>0</v>
      </c>
      <c r="E47" s="195">
        <f>'[2]10'!E49</f>
        <v>0</v>
      </c>
      <c r="F47" s="15">
        <f t="shared" si="6"/>
        <v>72</v>
      </c>
      <c r="G47" s="194">
        <f>'[2]10'!H49</f>
        <v>36</v>
      </c>
      <c r="H47" s="195">
        <f>'[2]10'!I49</f>
        <v>0</v>
      </c>
      <c r="I47" s="195">
        <f>'[2]10'!J49</f>
        <v>0</v>
      </c>
      <c r="J47" s="195">
        <f>'[2]10'!K49</f>
        <v>0</v>
      </c>
      <c r="K47" s="15">
        <f t="shared" si="3"/>
        <v>36</v>
      </c>
      <c r="L47" s="18">
        <f>frq!C47</f>
        <v>1</v>
      </c>
      <c r="M47" s="124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194">
        <f>'[2]10'!B50</f>
        <v>42</v>
      </c>
      <c r="C48" s="195">
        <f>'[2]10'!C50</f>
        <v>30</v>
      </c>
      <c r="D48" s="195">
        <f>'[2]10'!D50</f>
        <v>0</v>
      </c>
      <c r="E48" s="195">
        <f>'[2]10'!E50</f>
        <v>0</v>
      </c>
      <c r="F48" s="15">
        <f t="shared" si="6"/>
        <v>72</v>
      </c>
      <c r="G48" s="194">
        <f>'[2]10'!H50</f>
        <v>36</v>
      </c>
      <c r="H48" s="195">
        <f>'[2]10'!I50</f>
        <v>0</v>
      </c>
      <c r="I48" s="195">
        <f>'[2]10'!J50</f>
        <v>0</v>
      </c>
      <c r="J48" s="195">
        <f>'[2]10'!K50</f>
        <v>0</v>
      </c>
      <c r="K48" s="15">
        <f t="shared" si="3"/>
        <v>36</v>
      </c>
      <c r="L48" s="18">
        <f>frq!C48</f>
        <v>1</v>
      </c>
      <c r="M48" s="124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194">
        <f>'[2]10'!B51</f>
        <v>42</v>
      </c>
      <c r="C49" s="195">
        <f>'[2]10'!C51</f>
        <v>30</v>
      </c>
      <c r="D49" s="195">
        <f>'[2]10'!D51</f>
        <v>0</v>
      </c>
      <c r="E49" s="195">
        <f>'[2]10'!E51</f>
        <v>0</v>
      </c>
      <c r="F49" s="15">
        <f t="shared" si="6"/>
        <v>72</v>
      </c>
      <c r="G49" s="194">
        <f>'[2]10'!H51</f>
        <v>36</v>
      </c>
      <c r="H49" s="195">
        <f>'[2]10'!I51</f>
        <v>0</v>
      </c>
      <c r="I49" s="195">
        <f>'[2]10'!J51</f>
        <v>0</v>
      </c>
      <c r="J49" s="195">
        <f>'[2]10'!K51</f>
        <v>0</v>
      </c>
      <c r="K49" s="15">
        <f t="shared" si="3"/>
        <v>36</v>
      </c>
      <c r="L49" s="18">
        <f>frq!C49</f>
        <v>1</v>
      </c>
      <c r="M49" s="124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194">
        <f>'[2]10'!B52</f>
        <v>42</v>
      </c>
      <c r="C50" s="195">
        <f>'[2]10'!C52</f>
        <v>30</v>
      </c>
      <c r="D50" s="195">
        <f>'[2]10'!D52</f>
        <v>0</v>
      </c>
      <c r="E50" s="195">
        <f>'[2]10'!E52</f>
        <v>0</v>
      </c>
      <c r="F50" s="15">
        <f t="shared" si="6"/>
        <v>72</v>
      </c>
      <c r="G50" s="194">
        <f>'[2]10'!H52</f>
        <v>36</v>
      </c>
      <c r="H50" s="195">
        <f>'[2]10'!I52</f>
        <v>0</v>
      </c>
      <c r="I50" s="195">
        <f>'[2]10'!J52</f>
        <v>0</v>
      </c>
      <c r="J50" s="195">
        <f>'[2]10'!K52</f>
        <v>0</v>
      </c>
      <c r="K50" s="15">
        <f t="shared" si="3"/>
        <v>36</v>
      </c>
      <c r="L50" s="18">
        <f>frq!C50</f>
        <v>1</v>
      </c>
      <c r="M50" s="124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194">
        <f>'[2]10'!B53</f>
        <v>42</v>
      </c>
      <c r="C51" s="195">
        <f>'[2]10'!C53</f>
        <v>30</v>
      </c>
      <c r="D51" s="195">
        <f>'[2]10'!D53</f>
        <v>0</v>
      </c>
      <c r="E51" s="195">
        <f>'[2]10'!E53</f>
        <v>0</v>
      </c>
      <c r="F51" s="15">
        <f t="shared" si="6"/>
        <v>72</v>
      </c>
      <c r="G51" s="194">
        <f>'[2]10'!H53</f>
        <v>36</v>
      </c>
      <c r="H51" s="195">
        <f>'[2]10'!I53</f>
        <v>0</v>
      </c>
      <c r="I51" s="195">
        <f>'[2]10'!J53</f>
        <v>0</v>
      </c>
      <c r="J51" s="195">
        <f>'[2]10'!K53</f>
        <v>0</v>
      </c>
      <c r="K51" s="15">
        <f t="shared" si="3"/>
        <v>36</v>
      </c>
      <c r="L51" s="18">
        <f>frq!C51</f>
        <v>1</v>
      </c>
      <c r="M51" s="124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194">
        <f>'[2]10'!B54</f>
        <v>42</v>
      </c>
      <c r="C52" s="195">
        <f>'[2]10'!C54</f>
        <v>30</v>
      </c>
      <c r="D52" s="195">
        <f>'[2]10'!D54</f>
        <v>0</v>
      </c>
      <c r="E52" s="195">
        <f>'[2]10'!E54</f>
        <v>0</v>
      </c>
      <c r="F52" s="15">
        <f t="shared" si="6"/>
        <v>72</v>
      </c>
      <c r="G52" s="194">
        <f>'[2]10'!H54</f>
        <v>36</v>
      </c>
      <c r="H52" s="195">
        <f>'[2]10'!I54</f>
        <v>0</v>
      </c>
      <c r="I52" s="195">
        <f>'[2]10'!J54</f>
        <v>0</v>
      </c>
      <c r="J52" s="195">
        <f>'[2]10'!K54</f>
        <v>0</v>
      </c>
      <c r="K52" s="15">
        <f t="shared" si="3"/>
        <v>36</v>
      </c>
      <c r="L52" s="18">
        <f>frq!C52</f>
        <v>1</v>
      </c>
      <c r="M52" s="124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194">
        <f>'[2]10'!B55</f>
        <v>42</v>
      </c>
      <c r="C53" s="195">
        <f>'[2]10'!C55</f>
        <v>30</v>
      </c>
      <c r="D53" s="195">
        <f>'[2]10'!D55</f>
        <v>0</v>
      </c>
      <c r="E53" s="195">
        <f>'[2]10'!E55</f>
        <v>0</v>
      </c>
      <c r="F53" s="15">
        <f t="shared" si="6"/>
        <v>72</v>
      </c>
      <c r="G53" s="194">
        <f>'[2]10'!H55</f>
        <v>36</v>
      </c>
      <c r="H53" s="195">
        <f>'[2]10'!I55</f>
        <v>0</v>
      </c>
      <c r="I53" s="195">
        <f>'[2]10'!J55</f>
        <v>0</v>
      </c>
      <c r="J53" s="195">
        <f>'[2]10'!K55</f>
        <v>0</v>
      </c>
      <c r="K53" s="15">
        <f t="shared" si="3"/>
        <v>36</v>
      </c>
      <c r="L53" s="18">
        <f>frq!C53</f>
        <v>1</v>
      </c>
      <c r="M53" s="124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194">
        <f>'[2]10'!B56</f>
        <v>42</v>
      </c>
      <c r="C54" s="195">
        <f>'[2]10'!C56</f>
        <v>30</v>
      </c>
      <c r="D54" s="195">
        <f>'[2]10'!D56</f>
        <v>0</v>
      </c>
      <c r="E54" s="195">
        <f>'[2]10'!E56</f>
        <v>0</v>
      </c>
      <c r="F54" s="15">
        <f t="shared" si="6"/>
        <v>72</v>
      </c>
      <c r="G54" s="194">
        <f>'[2]10'!H56</f>
        <v>36</v>
      </c>
      <c r="H54" s="195">
        <f>'[2]10'!I56</f>
        <v>0</v>
      </c>
      <c r="I54" s="195">
        <f>'[2]10'!J56</f>
        <v>0</v>
      </c>
      <c r="J54" s="195">
        <f>'[2]10'!K56</f>
        <v>0</v>
      </c>
      <c r="K54" s="15">
        <f t="shared" si="3"/>
        <v>36</v>
      </c>
      <c r="L54" s="18">
        <f>frq!C54</f>
        <v>1</v>
      </c>
      <c r="M54" s="124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194">
        <f>'[2]10'!B57</f>
        <v>42</v>
      </c>
      <c r="C55" s="195">
        <f>'[2]10'!C57</f>
        <v>30</v>
      </c>
      <c r="D55" s="195">
        <f>'[2]10'!D57</f>
        <v>0</v>
      </c>
      <c r="E55" s="195">
        <f>'[2]10'!E57</f>
        <v>0</v>
      </c>
      <c r="F55" s="15">
        <f t="shared" si="6"/>
        <v>72</v>
      </c>
      <c r="G55" s="194">
        <f>'[2]10'!H57</f>
        <v>36</v>
      </c>
      <c r="H55" s="195">
        <f>'[2]10'!I57</f>
        <v>0</v>
      </c>
      <c r="I55" s="195">
        <f>'[2]10'!J57</f>
        <v>0</v>
      </c>
      <c r="J55" s="195">
        <f>'[2]10'!K57</f>
        <v>0</v>
      </c>
      <c r="K55" s="15">
        <f t="shared" si="3"/>
        <v>36</v>
      </c>
      <c r="L55" s="18">
        <f>frq!C55</f>
        <v>1</v>
      </c>
      <c r="M55" s="124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194">
        <f>'[2]10'!B58</f>
        <v>42</v>
      </c>
      <c r="C56" s="195">
        <f>'[2]10'!C58</f>
        <v>30</v>
      </c>
      <c r="D56" s="195">
        <f>'[2]10'!D58</f>
        <v>0</v>
      </c>
      <c r="E56" s="195">
        <f>'[2]10'!E58</f>
        <v>0</v>
      </c>
      <c r="F56" s="15">
        <f t="shared" si="6"/>
        <v>72</v>
      </c>
      <c r="G56" s="194">
        <f>'[2]10'!H58</f>
        <v>36</v>
      </c>
      <c r="H56" s="195">
        <f>'[2]10'!I58</f>
        <v>0</v>
      </c>
      <c r="I56" s="195">
        <f>'[2]10'!J58</f>
        <v>0</v>
      </c>
      <c r="J56" s="195">
        <f>'[2]10'!K58</f>
        <v>0</v>
      </c>
      <c r="K56" s="15">
        <f t="shared" si="3"/>
        <v>36</v>
      </c>
      <c r="L56" s="18">
        <f>frq!C56</f>
        <v>1</v>
      </c>
      <c r="M56" s="124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194">
        <f>'[2]10'!B59</f>
        <v>42</v>
      </c>
      <c r="C57" s="195">
        <f>'[2]10'!C59</f>
        <v>30</v>
      </c>
      <c r="D57" s="195">
        <f>'[2]10'!D59</f>
        <v>0</v>
      </c>
      <c r="E57" s="195">
        <f>'[2]10'!E59</f>
        <v>0</v>
      </c>
      <c r="F57" s="15">
        <f t="shared" si="6"/>
        <v>72</v>
      </c>
      <c r="G57" s="194">
        <f>'[2]10'!H59</f>
        <v>36</v>
      </c>
      <c r="H57" s="195">
        <f>'[2]10'!I59</f>
        <v>0</v>
      </c>
      <c r="I57" s="195">
        <f>'[2]10'!J59</f>
        <v>0</v>
      </c>
      <c r="J57" s="195">
        <f>'[2]10'!K59</f>
        <v>0</v>
      </c>
      <c r="K57" s="15">
        <f t="shared" si="3"/>
        <v>36</v>
      </c>
      <c r="L57" s="18">
        <f>frq!C57</f>
        <v>1</v>
      </c>
      <c r="M57" s="124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194">
        <f>'[2]10'!B60</f>
        <v>42</v>
      </c>
      <c r="C58" s="195">
        <f>'[2]10'!C60</f>
        <v>30</v>
      </c>
      <c r="D58" s="195">
        <f>'[2]10'!D60</f>
        <v>0</v>
      </c>
      <c r="E58" s="195">
        <f>'[2]10'!E60</f>
        <v>0</v>
      </c>
      <c r="F58" s="15">
        <f t="shared" si="6"/>
        <v>72</v>
      </c>
      <c r="G58" s="194">
        <f>'[2]10'!H60</f>
        <v>36</v>
      </c>
      <c r="H58" s="195">
        <f>'[2]10'!I60</f>
        <v>0</v>
      </c>
      <c r="I58" s="195">
        <f>'[2]10'!J60</f>
        <v>0</v>
      </c>
      <c r="J58" s="195">
        <f>'[2]10'!K60</f>
        <v>0</v>
      </c>
      <c r="K58" s="15">
        <f t="shared" si="3"/>
        <v>36</v>
      </c>
      <c r="L58" s="18">
        <f>frq!C58</f>
        <v>1</v>
      </c>
      <c r="M58" s="124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194">
        <f>'[2]10'!B61</f>
        <v>42</v>
      </c>
      <c r="C59" s="195">
        <f>'[2]10'!C61</f>
        <v>30</v>
      </c>
      <c r="D59" s="195">
        <f>'[2]10'!D61</f>
        <v>0</v>
      </c>
      <c r="E59" s="195">
        <f>'[2]10'!E61</f>
        <v>0</v>
      </c>
      <c r="F59" s="15">
        <f t="shared" si="6"/>
        <v>72</v>
      </c>
      <c r="G59" s="194">
        <f>'[2]10'!H61</f>
        <v>36</v>
      </c>
      <c r="H59" s="195">
        <f>'[2]10'!I61</f>
        <v>0</v>
      </c>
      <c r="I59" s="195">
        <f>'[2]10'!J61</f>
        <v>0</v>
      </c>
      <c r="J59" s="195">
        <f>'[2]10'!K61</f>
        <v>0</v>
      </c>
      <c r="K59" s="15">
        <f t="shared" si="3"/>
        <v>36</v>
      </c>
      <c r="L59" s="18">
        <f>frq!C59</f>
        <v>1</v>
      </c>
      <c r="M59" s="124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194">
        <f>'[2]10'!B62</f>
        <v>42</v>
      </c>
      <c r="C60" s="195">
        <f>'[2]10'!C62</f>
        <v>30</v>
      </c>
      <c r="D60" s="195">
        <f>'[2]10'!D62</f>
        <v>0</v>
      </c>
      <c r="E60" s="195">
        <f>'[2]10'!E62</f>
        <v>0</v>
      </c>
      <c r="F60" s="15">
        <f t="shared" si="6"/>
        <v>72</v>
      </c>
      <c r="G60" s="194">
        <f>'[2]10'!H62</f>
        <v>36</v>
      </c>
      <c r="H60" s="195">
        <f>'[2]10'!I62</f>
        <v>0</v>
      </c>
      <c r="I60" s="195">
        <f>'[2]10'!J62</f>
        <v>0</v>
      </c>
      <c r="J60" s="195">
        <f>'[2]10'!K62</f>
        <v>0</v>
      </c>
      <c r="K60" s="15">
        <f t="shared" si="3"/>
        <v>36</v>
      </c>
      <c r="L60" s="18">
        <f>frq!C60</f>
        <v>1</v>
      </c>
      <c r="M60" s="124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</row>
    <row r="61" spans="1:18">
      <c r="A61" s="8" t="s">
        <v>103</v>
      </c>
      <c r="B61" s="194">
        <f>'[2]10'!B63</f>
        <v>42</v>
      </c>
      <c r="C61" s="195">
        <f>'[2]10'!C63</f>
        <v>30</v>
      </c>
      <c r="D61" s="195">
        <f>'[2]10'!D63</f>
        <v>0</v>
      </c>
      <c r="E61" s="195">
        <f>'[2]10'!E63</f>
        <v>0</v>
      </c>
      <c r="F61" s="15">
        <f t="shared" si="6"/>
        <v>72</v>
      </c>
      <c r="G61" s="194">
        <f>'[2]10'!H63</f>
        <v>36</v>
      </c>
      <c r="H61" s="195">
        <f>'[2]10'!I63</f>
        <v>0</v>
      </c>
      <c r="I61" s="195">
        <f>'[2]10'!J63</f>
        <v>0</v>
      </c>
      <c r="J61" s="195">
        <f>'[2]10'!K63</f>
        <v>0</v>
      </c>
      <c r="K61" s="15">
        <f t="shared" si="3"/>
        <v>36</v>
      </c>
      <c r="L61" s="18">
        <f>frq!C61</f>
        <v>1</v>
      </c>
      <c r="M61" s="124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</row>
    <row r="62" spans="1:18">
      <c r="A62" s="8" t="s">
        <v>104</v>
      </c>
      <c r="B62" s="194">
        <f>'[2]10'!B64</f>
        <v>42</v>
      </c>
      <c r="C62" s="195">
        <f>'[2]10'!C64</f>
        <v>30</v>
      </c>
      <c r="D62" s="195">
        <f>'[2]10'!D64</f>
        <v>0</v>
      </c>
      <c r="E62" s="195">
        <f>'[2]10'!E64</f>
        <v>0</v>
      </c>
      <c r="F62" s="15">
        <f t="shared" si="6"/>
        <v>72</v>
      </c>
      <c r="G62" s="194">
        <f>'[2]10'!H64</f>
        <v>37</v>
      </c>
      <c r="H62" s="195">
        <f>'[2]10'!I64</f>
        <v>0</v>
      </c>
      <c r="I62" s="195">
        <f>'[2]10'!J64</f>
        <v>0</v>
      </c>
      <c r="J62" s="195">
        <f>'[2]10'!K64</f>
        <v>0</v>
      </c>
      <c r="K62" s="15">
        <f t="shared" si="3"/>
        <v>37</v>
      </c>
      <c r="L62" s="18">
        <f>frq!C62</f>
        <v>1</v>
      </c>
      <c r="M62" s="124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194">
        <f>'[2]10'!B65</f>
        <v>42</v>
      </c>
      <c r="C63" s="195">
        <f>'[2]10'!C65</f>
        <v>30</v>
      </c>
      <c r="D63" s="195">
        <f>'[2]10'!D65</f>
        <v>0</v>
      </c>
      <c r="E63" s="195">
        <f>'[2]10'!E65</f>
        <v>0</v>
      </c>
      <c r="F63" s="15">
        <f t="shared" si="6"/>
        <v>72</v>
      </c>
      <c r="G63" s="194">
        <f>'[2]10'!H65</f>
        <v>37</v>
      </c>
      <c r="H63" s="195">
        <f>'[2]10'!I65</f>
        <v>0</v>
      </c>
      <c r="I63" s="195">
        <f>'[2]10'!J65</f>
        <v>0</v>
      </c>
      <c r="J63" s="195">
        <f>'[2]10'!K65</f>
        <v>0</v>
      </c>
      <c r="K63" s="15">
        <f t="shared" si="3"/>
        <v>37</v>
      </c>
      <c r="L63" s="18">
        <f>frq!C63</f>
        <v>1</v>
      </c>
      <c r="M63" s="124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194">
        <f>'[2]10'!B66</f>
        <v>42</v>
      </c>
      <c r="C64" s="195">
        <f>'[2]10'!C66</f>
        <v>30</v>
      </c>
      <c r="D64" s="195">
        <f>'[2]10'!D66</f>
        <v>0</v>
      </c>
      <c r="E64" s="195">
        <f>'[2]10'!E66</f>
        <v>0</v>
      </c>
      <c r="F64" s="15">
        <f t="shared" si="6"/>
        <v>72</v>
      </c>
      <c r="G64" s="194">
        <f>'[2]10'!H66</f>
        <v>37</v>
      </c>
      <c r="H64" s="195">
        <f>'[2]10'!I66</f>
        <v>0</v>
      </c>
      <c r="I64" s="195">
        <f>'[2]10'!J66</f>
        <v>0</v>
      </c>
      <c r="J64" s="195">
        <f>'[2]10'!K66</f>
        <v>0</v>
      </c>
      <c r="K64" s="15">
        <f t="shared" si="3"/>
        <v>37</v>
      </c>
      <c r="L64" s="18">
        <f>frq!C64</f>
        <v>1</v>
      </c>
      <c r="M64" s="124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194">
        <f>'[2]10'!B67</f>
        <v>42</v>
      </c>
      <c r="C65" s="195">
        <f>'[2]10'!C67</f>
        <v>30</v>
      </c>
      <c r="D65" s="195">
        <f>'[2]10'!D67</f>
        <v>0</v>
      </c>
      <c r="E65" s="195">
        <f>'[2]10'!E67</f>
        <v>0</v>
      </c>
      <c r="F65" s="15">
        <f t="shared" si="6"/>
        <v>72</v>
      </c>
      <c r="G65" s="194">
        <f>'[2]10'!H67</f>
        <v>37</v>
      </c>
      <c r="H65" s="195">
        <f>'[2]10'!I67</f>
        <v>0</v>
      </c>
      <c r="I65" s="195">
        <f>'[2]10'!J67</f>
        <v>0</v>
      </c>
      <c r="J65" s="195">
        <f>'[2]10'!K67</f>
        <v>0</v>
      </c>
      <c r="K65" s="15">
        <f t="shared" si="3"/>
        <v>37</v>
      </c>
      <c r="L65" s="18">
        <f>frq!C65</f>
        <v>1</v>
      </c>
      <c r="M65" s="124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194">
        <f>'[2]10'!B68</f>
        <v>42</v>
      </c>
      <c r="C66" s="195">
        <f>'[2]10'!C68</f>
        <v>30</v>
      </c>
      <c r="D66" s="195">
        <f>'[2]10'!D68</f>
        <v>0</v>
      </c>
      <c r="E66" s="195">
        <f>'[2]10'!E68</f>
        <v>0</v>
      </c>
      <c r="F66" s="15">
        <f t="shared" si="6"/>
        <v>72</v>
      </c>
      <c r="G66" s="194">
        <f>'[2]10'!H68</f>
        <v>37</v>
      </c>
      <c r="H66" s="195">
        <f>'[2]10'!I68</f>
        <v>0</v>
      </c>
      <c r="I66" s="195">
        <f>'[2]10'!J68</f>
        <v>0</v>
      </c>
      <c r="J66" s="195">
        <f>'[2]10'!K68</f>
        <v>0</v>
      </c>
      <c r="K66" s="15">
        <f t="shared" si="3"/>
        <v>37</v>
      </c>
      <c r="L66" s="18">
        <f>frq!C66</f>
        <v>1</v>
      </c>
      <c r="M66" s="124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194">
        <f>'[2]10'!B69</f>
        <v>42</v>
      </c>
      <c r="C67" s="195">
        <f>'[2]10'!C69</f>
        <v>30</v>
      </c>
      <c r="D67" s="195">
        <f>'[2]10'!D69</f>
        <v>0</v>
      </c>
      <c r="E67" s="195">
        <f>'[2]10'!E69</f>
        <v>0</v>
      </c>
      <c r="F67" s="15">
        <f t="shared" si="6"/>
        <v>72</v>
      </c>
      <c r="G67" s="194">
        <f>'[2]10'!H69</f>
        <v>37</v>
      </c>
      <c r="H67" s="195">
        <f>'[2]10'!I69</f>
        <v>0</v>
      </c>
      <c r="I67" s="195">
        <f>'[2]10'!J69</f>
        <v>0</v>
      </c>
      <c r="J67" s="195">
        <f>'[2]10'!K69</f>
        <v>0</v>
      </c>
      <c r="K67" s="15">
        <f t="shared" si="3"/>
        <v>37</v>
      </c>
      <c r="L67" s="18">
        <f>frq!C67</f>
        <v>1</v>
      </c>
      <c r="M67" s="124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194">
        <f>'[2]10'!B70</f>
        <v>42</v>
      </c>
      <c r="C68" s="195">
        <f>'[2]10'!C70</f>
        <v>30</v>
      </c>
      <c r="D68" s="195">
        <f>'[2]10'!D70</f>
        <v>0</v>
      </c>
      <c r="E68" s="195">
        <f>'[2]10'!E70</f>
        <v>0</v>
      </c>
      <c r="F68" s="15">
        <f t="shared" si="6"/>
        <v>72</v>
      </c>
      <c r="G68" s="194">
        <f>'[2]10'!H70</f>
        <v>37</v>
      </c>
      <c r="H68" s="195">
        <f>'[2]10'!I70</f>
        <v>0</v>
      </c>
      <c r="I68" s="195">
        <f>'[2]10'!J70</f>
        <v>0</v>
      </c>
      <c r="J68" s="195">
        <f>'[2]10'!K70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194">
        <f>'[2]10'!B71</f>
        <v>42</v>
      </c>
      <c r="C69" s="195">
        <f>'[2]10'!C71</f>
        <v>30</v>
      </c>
      <c r="D69" s="195">
        <f>'[2]10'!D71</f>
        <v>0</v>
      </c>
      <c r="E69" s="195">
        <f>'[2]10'!E71</f>
        <v>0</v>
      </c>
      <c r="F69" s="15">
        <f t="shared" ref="F69:F98" si="16">SUM(B69:E69)</f>
        <v>72</v>
      </c>
      <c r="G69" s="194">
        <f>'[2]10'!H71</f>
        <v>37</v>
      </c>
      <c r="H69" s="195">
        <f>'[2]10'!I71</f>
        <v>0</v>
      </c>
      <c r="I69" s="195">
        <f>'[2]10'!J71</f>
        <v>0</v>
      </c>
      <c r="J69" s="195">
        <f>'[2]10'!K71</f>
        <v>0</v>
      </c>
      <c r="K69" s="15">
        <f t="shared" si="13"/>
        <v>37</v>
      </c>
      <c r="L69" s="18">
        <f>frq!C69</f>
        <v>1</v>
      </c>
      <c r="M69" s="124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194">
        <f>'[2]10'!B72</f>
        <v>42</v>
      </c>
      <c r="C70" s="195">
        <f>'[2]10'!C72</f>
        <v>30</v>
      </c>
      <c r="D70" s="195">
        <f>'[2]10'!D72</f>
        <v>0</v>
      </c>
      <c r="E70" s="195">
        <f>'[2]10'!E72</f>
        <v>0</v>
      </c>
      <c r="F70" s="15">
        <f t="shared" si="16"/>
        <v>72</v>
      </c>
      <c r="G70" s="194">
        <f>'[2]10'!H72</f>
        <v>37</v>
      </c>
      <c r="H70" s="195">
        <f>'[2]10'!I72</f>
        <v>0</v>
      </c>
      <c r="I70" s="195">
        <f>'[2]10'!J72</f>
        <v>0</v>
      </c>
      <c r="J70" s="195">
        <f>'[2]10'!K72</f>
        <v>0</v>
      </c>
      <c r="K70" s="15">
        <f t="shared" si="13"/>
        <v>37</v>
      </c>
      <c r="L70" s="18">
        <f>frq!C70</f>
        <v>1</v>
      </c>
      <c r="M70" s="124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194">
        <f>'[2]10'!B73</f>
        <v>42</v>
      </c>
      <c r="C71" s="195">
        <f>'[2]10'!C73</f>
        <v>30</v>
      </c>
      <c r="D71" s="195">
        <f>'[2]10'!D73</f>
        <v>0</v>
      </c>
      <c r="E71" s="195">
        <f>'[2]10'!E73</f>
        <v>0</v>
      </c>
      <c r="F71" s="15">
        <f t="shared" si="16"/>
        <v>72</v>
      </c>
      <c r="G71" s="194">
        <f>'[2]10'!H73</f>
        <v>37</v>
      </c>
      <c r="H71" s="195">
        <f>'[2]10'!I73</f>
        <v>0</v>
      </c>
      <c r="I71" s="195">
        <f>'[2]10'!J73</f>
        <v>0</v>
      </c>
      <c r="J71" s="195">
        <f>'[2]10'!K73</f>
        <v>0</v>
      </c>
      <c r="K71" s="15">
        <f t="shared" si="13"/>
        <v>37</v>
      </c>
      <c r="L71" s="18">
        <f>frq!C71</f>
        <v>1</v>
      </c>
      <c r="M71" s="124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194">
        <f>'[2]10'!B74</f>
        <v>42</v>
      </c>
      <c r="C72" s="195">
        <f>'[2]10'!C74</f>
        <v>30</v>
      </c>
      <c r="D72" s="195">
        <f>'[2]10'!D74</f>
        <v>0</v>
      </c>
      <c r="E72" s="195">
        <f>'[2]10'!E74</f>
        <v>0</v>
      </c>
      <c r="F72" s="15">
        <f t="shared" si="16"/>
        <v>72</v>
      </c>
      <c r="G72" s="194">
        <f>'[2]10'!H74</f>
        <v>37</v>
      </c>
      <c r="H72" s="195">
        <f>'[2]10'!I74</f>
        <v>0</v>
      </c>
      <c r="I72" s="195">
        <f>'[2]10'!J74</f>
        <v>0</v>
      </c>
      <c r="J72" s="195">
        <f>'[2]10'!K74</f>
        <v>0</v>
      </c>
      <c r="K72" s="15">
        <f t="shared" si="13"/>
        <v>37</v>
      </c>
      <c r="L72" s="18">
        <f>frq!C72</f>
        <v>1</v>
      </c>
      <c r="M72" s="124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194">
        <f>'[2]10'!B75</f>
        <v>42</v>
      </c>
      <c r="C73" s="195">
        <f>'[2]10'!C75</f>
        <v>30</v>
      </c>
      <c r="D73" s="195">
        <f>'[2]10'!D75</f>
        <v>0</v>
      </c>
      <c r="E73" s="195">
        <f>'[2]10'!E75</f>
        <v>0</v>
      </c>
      <c r="F73" s="15">
        <f t="shared" si="16"/>
        <v>72</v>
      </c>
      <c r="G73" s="194">
        <f>'[2]10'!H75</f>
        <v>37</v>
      </c>
      <c r="H73" s="195">
        <f>'[2]10'!I75</f>
        <v>0</v>
      </c>
      <c r="I73" s="195">
        <f>'[2]10'!J75</f>
        <v>0</v>
      </c>
      <c r="J73" s="195">
        <f>'[2]10'!K75</f>
        <v>0</v>
      </c>
      <c r="K73" s="15">
        <f t="shared" si="13"/>
        <v>37</v>
      </c>
      <c r="L73" s="18">
        <f>frq!C73</f>
        <v>1</v>
      </c>
      <c r="M73" s="124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194">
        <f>'[2]10'!B76</f>
        <v>42</v>
      </c>
      <c r="C74" s="195">
        <f>'[2]10'!C76</f>
        <v>30</v>
      </c>
      <c r="D74" s="195">
        <f>'[2]10'!D76</f>
        <v>0</v>
      </c>
      <c r="E74" s="195">
        <f>'[2]10'!E76</f>
        <v>0</v>
      </c>
      <c r="F74" s="15">
        <f t="shared" si="16"/>
        <v>72</v>
      </c>
      <c r="G74" s="194">
        <f>'[2]10'!H76</f>
        <v>37</v>
      </c>
      <c r="H74" s="195">
        <f>'[2]10'!I76</f>
        <v>0</v>
      </c>
      <c r="I74" s="195">
        <f>'[2]10'!J76</f>
        <v>0</v>
      </c>
      <c r="J74" s="195">
        <f>'[2]10'!K76</f>
        <v>0</v>
      </c>
      <c r="K74" s="15">
        <f t="shared" si="13"/>
        <v>37</v>
      </c>
      <c r="L74" s="18">
        <f>frq!C74</f>
        <v>1</v>
      </c>
      <c r="M74" s="124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194">
        <f>'[2]10'!B77</f>
        <v>42</v>
      </c>
      <c r="C75" s="195">
        <f>'[2]10'!C77</f>
        <v>30</v>
      </c>
      <c r="D75" s="195">
        <f>'[2]10'!D77</f>
        <v>0</v>
      </c>
      <c r="E75" s="195">
        <f>'[2]10'!E77</f>
        <v>0</v>
      </c>
      <c r="F75" s="15">
        <f t="shared" si="16"/>
        <v>72</v>
      </c>
      <c r="G75" s="194">
        <f>'[2]10'!H77</f>
        <v>38</v>
      </c>
      <c r="H75" s="195">
        <f>'[2]10'!I77</f>
        <v>0</v>
      </c>
      <c r="I75" s="195">
        <f>'[2]10'!J77</f>
        <v>0</v>
      </c>
      <c r="J75" s="195">
        <f>'[2]10'!K77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'[2]10'!B78</f>
        <v>42</v>
      </c>
      <c r="C76" s="195">
        <f>'[2]10'!C78</f>
        <v>30</v>
      </c>
      <c r="D76" s="195">
        <f>'[2]10'!D78</f>
        <v>0</v>
      </c>
      <c r="E76" s="195">
        <f>'[2]10'!E78</f>
        <v>0</v>
      </c>
      <c r="F76" s="15">
        <f t="shared" si="16"/>
        <v>72</v>
      </c>
      <c r="G76" s="194">
        <f>'[2]10'!H78</f>
        <v>38</v>
      </c>
      <c r="H76" s="195">
        <f>'[2]10'!I78</f>
        <v>0</v>
      </c>
      <c r="I76" s="195">
        <f>'[2]10'!J78</f>
        <v>0</v>
      </c>
      <c r="J76" s="195">
        <f>'[2]10'!K78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'[2]10'!B79</f>
        <v>42</v>
      </c>
      <c r="C77" s="195">
        <f>'[2]10'!C79</f>
        <v>30</v>
      </c>
      <c r="D77" s="195">
        <f>'[2]10'!D79</f>
        <v>0</v>
      </c>
      <c r="E77" s="195">
        <f>'[2]10'!E79</f>
        <v>0</v>
      </c>
      <c r="F77" s="15">
        <f t="shared" si="16"/>
        <v>72</v>
      </c>
      <c r="G77" s="194">
        <f>'[2]10'!H79</f>
        <v>38</v>
      </c>
      <c r="H77" s="195">
        <f>'[2]10'!I79</f>
        <v>0</v>
      </c>
      <c r="I77" s="195">
        <f>'[2]10'!J79</f>
        <v>0</v>
      </c>
      <c r="J77" s="195">
        <f>'[2]10'!K79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'[2]10'!B80</f>
        <v>42</v>
      </c>
      <c r="C78" s="195">
        <f>'[2]10'!C80</f>
        <v>30</v>
      </c>
      <c r="D78" s="195">
        <f>'[2]10'!D80</f>
        <v>0</v>
      </c>
      <c r="E78" s="195">
        <f>'[2]10'!E80</f>
        <v>0</v>
      </c>
      <c r="F78" s="15">
        <f t="shared" si="16"/>
        <v>72</v>
      </c>
      <c r="G78" s="194">
        <f>'[2]10'!H80</f>
        <v>38</v>
      </c>
      <c r="H78" s="195">
        <f>'[2]10'!I80</f>
        <v>0</v>
      </c>
      <c r="I78" s="195">
        <f>'[2]10'!J80</f>
        <v>0</v>
      </c>
      <c r="J78" s="195">
        <f>'[2]10'!K80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'[2]10'!B81</f>
        <v>42</v>
      </c>
      <c r="C79" s="195">
        <f>'[2]10'!C81</f>
        <v>30</v>
      </c>
      <c r="D79" s="195">
        <f>'[2]10'!D81</f>
        <v>0</v>
      </c>
      <c r="E79" s="195">
        <f>'[2]10'!E81</f>
        <v>0</v>
      </c>
      <c r="F79" s="15">
        <f t="shared" si="16"/>
        <v>72</v>
      </c>
      <c r="G79" s="194">
        <f>'[2]10'!H81</f>
        <v>38</v>
      </c>
      <c r="H79" s="195">
        <f>'[2]10'!I81</f>
        <v>0</v>
      </c>
      <c r="I79" s="195">
        <f>'[2]10'!J81</f>
        <v>0</v>
      </c>
      <c r="J79" s="195">
        <f>'[2]10'!K81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'[2]10'!B82</f>
        <v>42</v>
      </c>
      <c r="C80" s="195">
        <f>'[2]10'!C82</f>
        <v>30</v>
      </c>
      <c r="D80" s="195">
        <f>'[2]10'!D82</f>
        <v>0</v>
      </c>
      <c r="E80" s="195">
        <f>'[2]10'!E82</f>
        <v>0</v>
      </c>
      <c r="F80" s="15">
        <f t="shared" si="16"/>
        <v>72</v>
      </c>
      <c r="G80" s="194">
        <f>'[2]10'!H82</f>
        <v>38</v>
      </c>
      <c r="H80" s="195">
        <f>'[2]10'!I82</f>
        <v>0</v>
      </c>
      <c r="I80" s="195">
        <f>'[2]10'!J82</f>
        <v>0</v>
      </c>
      <c r="J80" s="195">
        <f>'[2]10'!K82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'[2]10'!B83</f>
        <v>42</v>
      </c>
      <c r="C81" s="195">
        <f>'[2]10'!C83</f>
        <v>30</v>
      </c>
      <c r="D81" s="195">
        <f>'[2]10'!D83</f>
        <v>0</v>
      </c>
      <c r="E81" s="195">
        <f>'[2]10'!E83</f>
        <v>0</v>
      </c>
      <c r="F81" s="15">
        <f t="shared" si="16"/>
        <v>72</v>
      </c>
      <c r="G81" s="194">
        <f>'[2]10'!H83</f>
        <v>38</v>
      </c>
      <c r="H81" s="195">
        <f>'[2]10'!I83</f>
        <v>0</v>
      </c>
      <c r="I81" s="195">
        <f>'[2]10'!J83</f>
        <v>0</v>
      </c>
      <c r="J81" s="195">
        <f>'[2]10'!K83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'[2]10'!B84</f>
        <v>42</v>
      </c>
      <c r="C82" s="195">
        <f>'[2]10'!C84</f>
        <v>30</v>
      </c>
      <c r="D82" s="195">
        <f>'[2]10'!D84</f>
        <v>0</v>
      </c>
      <c r="E82" s="195">
        <f>'[2]10'!E84</f>
        <v>0</v>
      </c>
      <c r="F82" s="15">
        <f t="shared" si="16"/>
        <v>72</v>
      </c>
      <c r="G82" s="194">
        <f>'[2]10'!H84</f>
        <v>38</v>
      </c>
      <c r="H82" s="195">
        <f>'[2]10'!I84</f>
        <v>0</v>
      </c>
      <c r="I82" s="195">
        <f>'[2]10'!J84</f>
        <v>0</v>
      </c>
      <c r="J82" s="195">
        <f>'[2]10'!K84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'[2]10'!B85</f>
        <v>42</v>
      </c>
      <c r="C83" s="195">
        <f>'[2]10'!C85</f>
        <v>30</v>
      </c>
      <c r="D83" s="195">
        <f>'[2]10'!D85</f>
        <v>0</v>
      </c>
      <c r="E83" s="195">
        <f>'[2]10'!E85</f>
        <v>0</v>
      </c>
      <c r="F83" s="15">
        <f t="shared" si="16"/>
        <v>72</v>
      </c>
      <c r="G83" s="194">
        <f>'[2]10'!H85</f>
        <v>38</v>
      </c>
      <c r="H83" s="195">
        <f>'[2]10'!I85</f>
        <v>0</v>
      </c>
      <c r="I83" s="195">
        <f>'[2]10'!J85</f>
        <v>0</v>
      </c>
      <c r="J83" s="195">
        <f>'[2]10'!K85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'[2]10'!B86</f>
        <v>42</v>
      </c>
      <c r="C84" s="195">
        <f>'[2]10'!C86</f>
        <v>30</v>
      </c>
      <c r="D84" s="195">
        <f>'[2]10'!D86</f>
        <v>0</v>
      </c>
      <c r="E84" s="195">
        <f>'[2]10'!E86</f>
        <v>0</v>
      </c>
      <c r="F84" s="15">
        <f t="shared" si="16"/>
        <v>72</v>
      </c>
      <c r="G84" s="194">
        <f>'[2]10'!H86</f>
        <v>38</v>
      </c>
      <c r="H84" s="195">
        <f>'[2]10'!I86</f>
        <v>0</v>
      </c>
      <c r="I84" s="195">
        <f>'[2]10'!J86</f>
        <v>0</v>
      </c>
      <c r="J84" s="195">
        <f>'[2]10'!K86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'[2]10'!B87</f>
        <v>42</v>
      </c>
      <c r="C85" s="195">
        <f>'[2]10'!C87</f>
        <v>30</v>
      </c>
      <c r="D85" s="195">
        <f>'[2]10'!D87</f>
        <v>0</v>
      </c>
      <c r="E85" s="195">
        <f>'[2]10'!E87</f>
        <v>0</v>
      </c>
      <c r="F85" s="15">
        <f t="shared" si="16"/>
        <v>72</v>
      </c>
      <c r="G85" s="194">
        <f>'[2]10'!H87</f>
        <v>38</v>
      </c>
      <c r="H85" s="195">
        <f>'[2]10'!I87</f>
        <v>0</v>
      </c>
      <c r="I85" s="195">
        <f>'[2]10'!J87</f>
        <v>0</v>
      </c>
      <c r="J85" s="195">
        <f>'[2]10'!K87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'[2]10'!B88</f>
        <v>42</v>
      </c>
      <c r="C86" s="195">
        <f>'[2]10'!C88</f>
        <v>30</v>
      </c>
      <c r="D86" s="195">
        <f>'[2]10'!D88</f>
        <v>0</v>
      </c>
      <c r="E86" s="195">
        <f>'[2]10'!E88</f>
        <v>0</v>
      </c>
      <c r="F86" s="15">
        <f t="shared" si="16"/>
        <v>72</v>
      </c>
      <c r="G86" s="194">
        <f>'[2]10'!H88</f>
        <v>38</v>
      </c>
      <c r="H86" s="195">
        <f>'[2]10'!I88</f>
        <v>0</v>
      </c>
      <c r="I86" s="195">
        <f>'[2]10'!J88</f>
        <v>0</v>
      </c>
      <c r="J86" s="195">
        <f>'[2]10'!K88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'[2]10'!B89</f>
        <v>42</v>
      </c>
      <c r="C87" s="195">
        <f>'[2]10'!C89</f>
        <v>30</v>
      </c>
      <c r="D87" s="195">
        <f>'[2]10'!D89</f>
        <v>0</v>
      </c>
      <c r="E87" s="195">
        <f>'[2]10'!E89</f>
        <v>0</v>
      </c>
      <c r="F87" s="15">
        <f t="shared" si="16"/>
        <v>72</v>
      </c>
      <c r="G87" s="194">
        <f>'[2]10'!H89</f>
        <v>38</v>
      </c>
      <c r="H87" s="195">
        <f>'[2]10'!I89</f>
        <v>0</v>
      </c>
      <c r="I87" s="195">
        <f>'[2]10'!J89</f>
        <v>0</v>
      </c>
      <c r="J87" s="195">
        <f>'[2]10'!K89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'[2]10'!B90</f>
        <v>42</v>
      </c>
      <c r="C88" s="195">
        <f>'[2]10'!C90</f>
        <v>30</v>
      </c>
      <c r="D88" s="195">
        <f>'[2]10'!D90</f>
        <v>0</v>
      </c>
      <c r="E88" s="195">
        <f>'[2]10'!E90</f>
        <v>0</v>
      </c>
      <c r="F88" s="15">
        <f t="shared" si="16"/>
        <v>72</v>
      </c>
      <c r="G88" s="194">
        <f>'[2]10'!H90</f>
        <v>38</v>
      </c>
      <c r="H88" s="195">
        <f>'[2]10'!I90</f>
        <v>0</v>
      </c>
      <c r="I88" s="195">
        <f>'[2]10'!J90</f>
        <v>0</v>
      </c>
      <c r="J88" s="195">
        <f>'[2]10'!K90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'[2]10'!B91</f>
        <v>42</v>
      </c>
      <c r="C89" s="195">
        <f>'[2]10'!C91</f>
        <v>30</v>
      </c>
      <c r="D89" s="195">
        <f>'[2]10'!D91</f>
        <v>0</v>
      </c>
      <c r="E89" s="195">
        <f>'[2]10'!E91</f>
        <v>0</v>
      </c>
      <c r="F89" s="15">
        <f t="shared" si="16"/>
        <v>72</v>
      </c>
      <c r="G89" s="194">
        <f>'[2]10'!H91</f>
        <v>38</v>
      </c>
      <c r="H89" s="195">
        <f>'[2]10'!I91</f>
        <v>0</v>
      </c>
      <c r="I89" s="195">
        <f>'[2]10'!J91</f>
        <v>0</v>
      </c>
      <c r="J89" s="195">
        <f>'[2]10'!K91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'[2]10'!B92</f>
        <v>42</v>
      </c>
      <c r="C90" s="195">
        <f>'[2]10'!C92</f>
        <v>30</v>
      </c>
      <c r="D90" s="195">
        <f>'[2]10'!D92</f>
        <v>0</v>
      </c>
      <c r="E90" s="195">
        <f>'[2]10'!E92</f>
        <v>0</v>
      </c>
      <c r="F90" s="15">
        <f t="shared" si="16"/>
        <v>72</v>
      </c>
      <c r="G90" s="194">
        <f>'[2]10'!H92</f>
        <v>38</v>
      </c>
      <c r="H90" s="195">
        <f>'[2]10'!I92</f>
        <v>0</v>
      </c>
      <c r="I90" s="195">
        <f>'[2]10'!J92</f>
        <v>0</v>
      </c>
      <c r="J90" s="195">
        <f>'[2]10'!K92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'[2]10'!B93</f>
        <v>42</v>
      </c>
      <c r="C91" s="195">
        <f>'[2]10'!C93</f>
        <v>30</v>
      </c>
      <c r="D91" s="195">
        <f>'[2]10'!D93</f>
        <v>0</v>
      </c>
      <c r="E91" s="195">
        <f>'[2]10'!E93</f>
        <v>0</v>
      </c>
      <c r="F91" s="15">
        <f t="shared" si="16"/>
        <v>72</v>
      </c>
      <c r="G91" s="194">
        <f>'[2]10'!H93</f>
        <v>38</v>
      </c>
      <c r="H91" s="195">
        <f>'[2]10'!I93</f>
        <v>0</v>
      </c>
      <c r="I91" s="195">
        <f>'[2]10'!J93</f>
        <v>0</v>
      </c>
      <c r="J91" s="195">
        <f>'[2]10'!K93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'[2]10'!B94</f>
        <v>42</v>
      </c>
      <c r="C92" s="195">
        <f>'[2]10'!C94</f>
        <v>30</v>
      </c>
      <c r="D92" s="195">
        <f>'[2]10'!D94</f>
        <v>0</v>
      </c>
      <c r="E92" s="195">
        <f>'[2]10'!E94</f>
        <v>0</v>
      </c>
      <c r="F92" s="15">
        <f t="shared" si="16"/>
        <v>72</v>
      </c>
      <c r="G92" s="194">
        <f>'[2]10'!H94</f>
        <v>38</v>
      </c>
      <c r="H92" s="195">
        <f>'[2]10'!I94</f>
        <v>0</v>
      </c>
      <c r="I92" s="195">
        <f>'[2]10'!J94</f>
        <v>0</v>
      </c>
      <c r="J92" s="195">
        <f>'[2]10'!K94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'[2]10'!B95</f>
        <v>42</v>
      </c>
      <c r="C93" s="195">
        <f>'[2]10'!C95</f>
        <v>30</v>
      </c>
      <c r="D93" s="195">
        <f>'[2]10'!D95</f>
        <v>0</v>
      </c>
      <c r="E93" s="195">
        <f>'[2]10'!E95</f>
        <v>0</v>
      </c>
      <c r="F93" s="15">
        <f t="shared" si="16"/>
        <v>72</v>
      </c>
      <c r="G93" s="194">
        <f>'[2]10'!H95</f>
        <v>38</v>
      </c>
      <c r="H93" s="195">
        <f>'[2]10'!I95</f>
        <v>0</v>
      </c>
      <c r="I93" s="195">
        <f>'[2]10'!J95</f>
        <v>0</v>
      </c>
      <c r="J93" s="195">
        <f>'[2]10'!K95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'[2]10'!B96</f>
        <v>42</v>
      </c>
      <c r="C94" s="195">
        <f>'[2]10'!C96</f>
        <v>30</v>
      </c>
      <c r="D94" s="195">
        <f>'[2]10'!D96</f>
        <v>0</v>
      </c>
      <c r="E94" s="195">
        <f>'[2]10'!E96</f>
        <v>0</v>
      </c>
      <c r="F94" s="15">
        <f t="shared" si="16"/>
        <v>72</v>
      </c>
      <c r="G94" s="194">
        <f>'[2]10'!H96</f>
        <v>38</v>
      </c>
      <c r="H94" s="195">
        <f>'[2]10'!I96</f>
        <v>0</v>
      </c>
      <c r="I94" s="195">
        <f>'[2]10'!J96</f>
        <v>0</v>
      </c>
      <c r="J94" s="195">
        <f>'[2]10'!K96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'[2]10'!B97</f>
        <v>42</v>
      </c>
      <c r="C95" s="195">
        <f>'[2]10'!C97</f>
        <v>30</v>
      </c>
      <c r="D95" s="195">
        <f>'[2]10'!D97</f>
        <v>0</v>
      </c>
      <c r="E95" s="195">
        <f>'[2]10'!E97</f>
        <v>0</v>
      </c>
      <c r="F95" s="15">
        <f t="shared" si="16"/>
        <v>72</v>
      </c>
      <c r="G95" s="194">
        <f>'[2]10'!H97</f>
        <v>38</v>
      </c>
      <c r="H95" s="195">
        <f>'[2]10'!I97</f>
        <v>0</v>
      </c>
      <c r="I95" s="195">
        <f>'[2]10'!J97</f>
        <v>0</v>
      </c>
      <c r="J95" s="195">
        <f>'[2]10'!K97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'[2]10'!B98</f>
        <v>42</v>
      </c>
      <c r="C96" s="195">
        <f>'[2]10'!C98</f>
        <v>30</v>
      </c>
      <c r="D96" s="195">
        <f>'[2]10'!D98</f>
        <v>0</v>
      </c>
      <c r="E96" s="195">
        <f>'[2]10'!E98</f>
        <v>0</v>
      </c>
      <c r="F96" s="15">
        <f t="shared" si="16"/>
        <v>72</v>
      </c>
      <c r="G96" s="194">
        <f>'[2]10'!H98</f>
        <v>38</v>
      </c>
      <c r="H96" s="195">
        <f>'[2]10'!I98</f>
        <v>0</v>
      </c>
      <c r="I96" s="195">
        <f>'[2]10'!J98</f>
        <v>0</v>
      </c>
      <c r="J96" s="195">
        <f>'[2]10'!K98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'[2]10'!B99</f>
        <v>42</v>
      </c>
      <c r="C97" s="195">
        <f>'[2]10'!C99</f>
        <v>30</v>
      </c>
      <c r="D97" s="195">
        <f>'[2]10'!D99</f>
        <v>0</v>
      </c>
      <c r="E97" s="195">
        <f>'[2]10'!E99</f>
        <v>0</v>
      </c>
      <c r="F97" s="15">
        <f t="shared" si="16"/>
        <v>72</v>
      </c>
      <c r="G97" s="194">
        <f>'[2]10'!H99</f>
        <v>38</v>
      </c>
      <c r="H97" s="195">
        <f>'[2]10'!I99</f>
        <v>0</v>
      </c>
      <c r="I97" s="195">
        <f>'[2]10'!J99</f>
        <v>0</v>
      </c>
      <c r="J97" s="195">
        <f>'[2]10'!K99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'[2]10'!B100</f>
        <v>42</v>
      </c>
      <c r="C98" s="195">
        <f>'[2]10'!C100</f>
        <v>30</v>
      </c>
      <c r="D98" s="195">
        <f>'[2]10'!D100</f>
        <v>0</v>
      </c>
      <c r="E98" s="195">
        <f>'[2]10'!E100</f>
        <v>0</v>
      </c>
      <c r="F98" s="15">
        <f t="shared" si="16"/>
        <v>72</v>
      </c>
      <c r="G98" s="194">
        <f>'[2]10'!H100</f>
        <v>38</v>
      </c>
      <c r="H98" s="195">
        <f>'[2]10'!I100</f>
        <v>0</v>
      </c>
      <c r="I98" s="195">
        <f>'[2]10'!J100</f>
        <v>0</v>
      </c>
      <c r="J98" s="195">
        <f>'[2]10'!K100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0.87951499999999994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0.87951499999999994</v>
      </c>
      <c r="L99" s="128">
        <f t="shared" si="17"/>
        <v>2.4E-2</v>
      </c>
      <c r="M99" s="128">
        <f t="shared" si="17"/>
        <v>0.86991499999999855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0.86991499999999855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45270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1030</v>
      </c>
      <c r="G3" s="16">
        <f>'[3]10'!G5</f>
        <v>0</v>
      </c>
      <c r="H3" s="17">
        <f>SUM(B3:G3)</f>
        <v>1350</v>
      </c>
      <c r="I3" s="15">
        <f>'[3]10'!J5</f>
        <v>216.02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216.02</v>
      </c>
      <c r="P3" s="18">
        <f>frq!C3</f>
        <v>1</v>
      </c>
      <c r="Q3" s="15">
        <f t="shared" ref="Q3:V18" si="0">IF($P3=1,I3,IF(AND($P3=0.985,I3&gt;0.985*B3),B3*0.985,IF(AND($P3=0.965,I3&gt;0.965*B3),0.965*B3,I3)))</f>
        <v>216.02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216.02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162.04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162.04</v>
      </c>
      <c r="AT3" s="8">
        <v>25.95</v>
      </c>
      <c r="AU3" s="8">
        <v>25.95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25.95</v>
      </c>
      <c r="BM3" s="8">
        <f>AU3</f>
        <v>25.95</v>
      </c>
      <c r="BN3" s="8">
        <f>BC3</f>
        <v>26.99</v>
      </c>
      <c r="BO3" s="8">
        <f>BJ3</f>
        <v>26.99</v>
      </c>
      <c r="BP3" s="139">
        <f>BL3-BN3</f>
        <v>-1.0399999999999991</v>
      </c>
      <c r="BQ3" s="139">
        <f>BM3-BO3</f>
        <v>-1.0399999999999991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1030</v>
      </c>
      <c r="G4" s="16">
        <f>'[3]10'!G6</f>
        <v>0</v>
      </c>
      <c r="H4" s="17">
        <f>SUM(B4:G4)</f>
        <v>1350</v>
      </c>
      <c r="I4" s="15">
        <f>'[3]10'!J6</f>
        <v>216.02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216.02</v>
      </c>
      <c r="P4" s="18">
        <f>frq!C4</f>
        <v>1</v>
      </c>
      <c r="Q4" s="15">
        <f>IF($P4=1,I4,IF(AND($P4=0.985,I4&gt;0.985*B4),B4*0.985,IF(AND($P4=0.965,I4&gt;0.965*B4),0.965*B4,I4)))</f>
        <v>216.02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216.02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162.04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162.04</v>
      </c>
      <c r="AT4" s="8">
        <v>25.95</v>
      </c>
      <c r="AU4" s="8">
        <v>25.95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25.95</v>
      </c>
      <c r="BM4" s="8">
        <f t="shared" ref="BM4:BM67" si="22">AU4</f>
        <v>25.95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-1.0399999999999991</v>
      </c>
      <c r="BQ4" s="139">
        <f t="shared" ref="BQ4:BQ67" si="26">BM4-BO4</f>
        <v>-1.0399999999999991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1030</v>
      </c>
      <c r="G5" s="16">
        <f>'[3]10'!G7</f>
        <v>0</v>
      </c>
      <c r="H5" s="17">
        <f t="shared" ref="H5:H68" si="27">SUM(B5:G5)</f>
        <v>1350</v>
      </c>
      <c r="I5" s="15">
        <f>'[3]10'!J7</f>
        <v>216.02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216.02</v>
      </c>
      <c r="P5" s="18">
        <f>frq!C5</f>
        <v>1</v>
      </c>
      <c r="Q5" s="15">
        <f t="shared" ref="Q5:V56" si="29">IF($P5=1,I5,IF(AND($P5=0.985,I5&gt;0.985*B5),B5*0.985,IF(AND($P5=0.965,I5&gt;0.965*B5),0.965*B5,I5)))</f>
        <v>216.02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216.02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162.04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162.04</v>
      </c>
      <c r="AT5" s="8">
        <v>25.95</v>
      </c>
      <c r="AU5" s="8">
        <v>25.95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25.95</v>
      </c>
      <c r="BM5" s="8">
        <f t="shared" si="22"/>
        <v>25.95</v>
      </c>
      <c r="BN5" s="8">
        <f t="shared" si="23"/>
        <v>26.99</v>
      </c>
      <c r="BO5" s="8">
        <f t="shared" si="24"/>
        <v>26.99</v>
      </c>
      <c r="BP5" s="139">
        <f t="shared" si="25"/>
        <v>-1.0399999999999991</v>
      </c>
      <c r="BQ5" s="139">
        <f t="shared" si="26"/>
        <v>-1.0399999999999991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1030</v>
      </c>
      <c r="G6" s="16">
        <f>'[3]10'!G8</f>
        <v>0</v>
      </c>
      <c r="H6" s="17">
        <f t="shared" si="27"/>
        <v>1350</v>
      </c>
      <c r="I6" s="15">
        <f>'[3]10'!J8</f>
        <v>216.02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216.02</v>
      </c>
      <c r="P6" s="18">
        <f>frq!C6</f>
        <v>1</v>
      </c>
      <c r="Q6" s="15">
        <f t="shared" si="29"/>
        <v>216.02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216.02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162.04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162.04</v>
      </c>
      <c r="AT6" s="8">
        <v>25.95</v>
      </c>
      <c r="AU6" s="8">
        <v>25.95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25.95</v>
      </c>
      <c r="BM6" s="8">
        <f t="shared" si="22"/>
        <v>25.95</v>
      </c>
      <c r="BN6" s="8">
        <f t="shared" si="23"/>
        <v>26.99</v>
      </c>
      <c r="BO6" s="8">
        <f t="shared" si="24"/>
        <v>26.99</v>
      </c>
      <c r="BP6" s="139">
        <f t="shared" si="25"/>
        <v>-1.0399999999999991</v>
      </c>
      <c r="BQ6" s="139">
        <f t="shared" si="26"/>
        <v>-1.0399999999999991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1030</v>
      </c>
      <c r="G7" s="16">
        <f>'[3]10'!G9</f>
        <v>0</v>
      </c>
      <c r="H7" s="17">
        <f t="shared" si="27"/>
        <v>1350</v>
      </c>
      <c r="I7" s="15">
        <f>'[3]10'!J9</f>
        <v>270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25.95</v>
      </c>
      <c r="AU7" s="8">
        <v>25.95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25.95</v>
      </c>
      <c r="BM7" s="8">
        <f t="shared" si="22"/>
        <v>25.95</v>
      </c>
      <c r="BN7" s="8">
        <f t="shared" si="23"/>
        <v>26.99</v>
      </c>
      <c r="BO7" s="8">
        <f t="shared" si="24"/>
        <v>26.99</v>
      </c>
      <c r="BP7" s="139">
        <f t="shared" si="25"/>
        <v>-1.0399999999999991</v>
      </c>
      <c r="BQ7" s="139">
        <f t="shared" si="26"/>
        <v>-1.0399999999999991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1030</v>
      </c>
      <c r="G8" s="16">
        <f>'[3]10'!G10</f>
        <v>0</v>
      </c>
      <c r="H8" s="17">
        <f t="shared" si="27"/>
        <v>1350</v>
      </c>
      <c r="I8" s="15">
        <f>'[3]10'!J10</f>
        <v>270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25.95</v>
      </c>
      <c r="AU8" s="8">
        <v>25.95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25.95</v>
      </c>
      <c r="BM8" s="8">
        <f t="shared" si="22"/>
        <v>25.95</v>
      </c>
      <c r="BN8" s="8">
        <f t="shared" si="23"/>
        <v>26.99</v>
      </c>
      <c r="BO8" s="8">
        <f t="shared" si="24"/>
        <v>26.99</v>
      </c>
      <c r="BP8" s="139">
        <f t="shared" si="25"/>
        <v>-1.0399999999999991</v>
      </c>
      <c r="BQ8" s="139">
        <f t="shared" si="26"/>
        <v>-1.0399999999999991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1030</v>
      </c>
      <c r="G9" s="16">
        <f>'[3]10'!G11</f>
        <v>0</v>
      </c>
      <c r="H9" s="17">
        <f t="shared" si="27"/>
        <v>1350</v>
      </c>
      <c r="I9" s="15">
        <f>'[3]10'!J11</f>
        <v>270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25.95</v>
      </c>
      <c r="AU9" s="8">
        <v>25.95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25.95</v>
      </c>
      <c r="BM9" s="8">
        <f t="shared" si="22"/>
        <v>25.95</v>
      </c>
      <c r="BN9" s="8">
        <f t="shared" si="23"/>
        <v>26.99</v>
      </c>
      <c r="BO9" s="8">
        <f t="shared" si="24"/>
        <v>26.99</v>
      </c>
      <c r="BP9" s="139">
        <f t="shared" si="25"/>
        <v>-1.0399999999999991</v>
      </c>
      <c r="BQ9" s="139">
        <f t="shared" si="26"/>
        <v>-1.0399999999999991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1030</v>
      </c>
      <c r="G10" s="16">
        <f>'[3]10'!G12</f>
        <v>0</v>
      </c>
      <c r="H10" s="17">
        <f t="shared" si="27"/>
        <v>1350</v>
      </c>
      <c r="I10" s="15">
        <f>'[3]10'!J12</f>
        <v>270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25.95</v>
      </c>
      <c r="AU10" s="8">
        <v>25.95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25.95</v>
      </c>
      <c r="BM10" s="8">
        <f t="shared" si="22"/>
        <v>25.95</v>
      </c>
      <c r="BN10" s="8">
        <f t="shared" si="23"/>
        <v>26.99</v>
      </c>
      <c r="BO10" s="8">
        <f t="shared" si="24"/>
        <v>26.99</v>
      </c>
      <c r="BP10" s="139">
        <f t="shared" si="25"/>
        <v>-1.0399999999999991</v>
      </c>
      <c r="BQ10" s="139">
        <f t="shared" si="26"/>
        <v>-1.0399999999999991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1030</v>
      </c>
      <c r="G11" s="16">
        <f>'[3]10'!G13</f>
        <v>0</v>
      </c>
      <c r="H11" s="17">
        <f t="shared" si="27"/>
        <v>1350</v>
      </c>
      <c r="I11" s="15">
        <f>'[3]10'!J13</f>
        <v>270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25.95</v>
      </c>
      <c r="AU11" s="8">
        <v>25.95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25.95</v>
      </c>
      <c r="BM11" s="8">
        <f t="shared" si="22"/>
        <v>25.95</v>
      </c>
      <c r="BN11" s="8">
        <f t="shared" si="23"/>
        <v>26.99</v>
      </c>
      <c r="BO11" s="8">
        <f t="shared" si="24"/>
        <v>26.99</v>
      </c>
      <c r="BP11" s="139">
        <f t="shared" si="25"/>
        <v>-1.0399999999999991</v>
      </c>
      <c r="BQ11" s="139">
        <f t="shared" si="26"/>
        <v>-1.0399999999999991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1030</v>
      </c>
      <c r="G12" s="16">
        <f>'[3]10'!G14</f>
        <v>0</v>
      </c>
      <c r="H12" s="17">
        <f t="shared" si="27"/>
        <v>1350</v>
      </c>
      <c r="I12" s="15">
        <f>'[3]10'!J14</f>
        <v>270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25.95</v>
      </c>
      <c r="AU12" s="8">
        <v>25.95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25.95</v>
      </c>
      <c r="BM12" s="8">
        <f t="shared" si="22"/>
        <v>25.95</v>
      </c>
      <c r="BN12" s="8">
        <f t="shared" si="23"/>
        <v>26.99</v>
      </c>
      <c r="BO12" s="8">
        <f t="shared" si="24"/>
        <v>26.99</v>
      </c>
      <c r="BP12" s="139">
        <f t="shared" si="25"/>
        <v>-1.0399999999999991</v>
      </c>
      <c r="BQ12" s="139">
        <f t="shared" si="26"/>
        <v>-1.0399999999999991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1030</v>
      </c>
      <c r="G13" s="16">
        <f>'[3]10'!G15</f>
        <v>0</v>
      </c>
      <c r="H13" s="17">
        <f t="shared" si="27"/>
        <v>1350</v>
      </c>
      <c r="I13" s="15">
        <f>'[3]10'!J15</f>
        <v>270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25.95</v>
      </c>
      <c r="AU13" s="8">
        <v>25.95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25.95</v>
      </c>
      <c r="BM13" s="8">
        <f t="shared" si="22"/>
        <v>25.95</v>
      </c>
      <c r="BN13" s="8">
        <f t="shared" si="23"/>
        <v>26.99</v>
      </c>
      <c r="BO13" s="8">
        <f t="shared" si="24"/>
        <v>26.99</v>
      </c>
      <c r="BP13" s="139">
        <f t="shared" si="25"/>
        <v>-1.0399999999999991</v>
      </c>
      <c r="BQ13" s="139">
        <f t="shared" si="26"/>
        <v>-1.0399999999999991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1030</v>
      </c>
      <c r="G14" s="16">
        <f>'[3]10'!G16</f>
        <v>0</v>
      </c>
      <c r="H14" s="17">
        <f t="shared" si="27"/>
        <v>1350</v>
      </c>
      <c r="I14" s="15">
        <f>'[3]10'!J16</f>
        <v>270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25.95</v>
      </c>
      <c r="AU14" s="8">
        <v>25.95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25.95</v>
      </c>
      <c r="BM14" s="8">
        <f t="shared" si="22"/>
        <v>25.95</v>
      </c>
      <c r="BN14" s="8">
        <f t="shared" si="23"/>
        <v>26.99</v>
      </c>
      <c r="BO14" s="8">
        <f t="shared" si="24"/>
        <v>26.99</v>
      </c>
      <c r="BP14" s="139">
        <f t="shared" si="25"/>
        <v>-1.0399999999999991</v>
      </c>
      <c r="BQ14" s="139">
        <f t="shared" si="26"/>
        <v>-1.0399999999999991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1030</v>
      </c>
      <c r="G15" s="16">
        <f>'[3]10'!G17</f>
        <v>0</v>
      </c>
      <c r="H15" s="17">
        <f t="shared" si="27"/>
        <v>1350</v>
      </c>
      <c r="I15" s="15">
        <f>'[3]10'!J17</f>
        <v>270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25.95</v>
      </c>
      <c r="AU15" s="8">
        <v>25.95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25.95</v>
      </c>
      <c r="BM15" s="8">
        <f t="shared" si="22"/>
        <v>25.95</v>
      </c>
      <c r="BN15" s="8">
        <f t="shared" si="23"/>
        <v>26.99</v>
      </c>
      <c r="BO15" s="8">
        <f t="shared" si="24"/>
        <v>26.99</v>
      </c>
      <c r="BP15" s="139">
        <f t="shared" si="25"/>
        <v>-1.0399999999999991</v>
      </c>
      <c r="BQ15" s="139">
        <f t="shared" si="26"/>
        <v>-1.0399999999999991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1030</v>
      </c>
      <c r="G16" s="16">
        <f>'[3]10'!G18</f>
        <v>0</v>
      </c>
      <c r="H16" s="17">
        <f t="shared" si="27"/>
        <v>1350</v>
      </c>
      <c r="I16" s="15">
        <f>'[3]10'!J18</f>
        <v>270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25.95</v>
      </c>
      <c r="AU16" s="8">
        <v>25.95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25.95</v>
      </c>
      <c r="BM16" s="8">
        <f t="shared" si="22"/>
        <v>25.95</v>
      </c>
      <c r="BN16" s="8">
        <f t="shared" si="23"/>
        <v>26.99</v>
      </c>
      <c r="BO16" s="8">
        <f t="shared" si="24"/>
        <v>26.99</v>
      </c>
      <c r="BP16" s="139">
        <f t="shared" si="25"/>
        <v>-1.0399999999999991</v>
      </c>
      <c r="BQ16" s="139">
        <f t="shared" si="26"/>
        <v>-1.0399999999999991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1030</v>
      </c>
      <c r="G17" s="16">
        <f>'[3]10'!G19</f>
        <v>0</v>
      </c>
      <c r="H17" s="17">
        <f t="shared" si="27"/>
        <v>1350</v>
      </c>
      <c r="I17" s="15">
        <f>'[3]10'!J19</f>
        <v>270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25.95</v>
      </c>
      <c r="AU17" s="8">
        <v>25.95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25.95</v>
      </c>
      <c r="BM17" s="8">
        <f t="shared" si="22"/>
        <v>25.95</v>
      </c>
      <c r="BN17" s="8">
        <f t="shared" si="23"/>
        <v>26.99</v>
      </c>
      <c r="BO17" s="8">
        <f t="shared" si="24"/>
        <v>26.99</v>
      </c>
      <c r="BP17" s="139">
        <f t="shared" si="25"/>
        <v>-1.0399999999999991</v>
      </c>
      <c r="BQ17" s="139">
        <f t="shared" si="26"/>
        <v>-1.0399999999999991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1030</v>
      </c>
      <c r="G18" s="16">
        <f>'[3]10'!G20</f>
        <v>0</v>
      </c>
      <c r="H18" s="17">
        <f t="shared" si="27"/>
        <v>1350</v>
      </c>
      <c r="I18" s="15">
        <f>'[3]10'!J20</f>
        <v>270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25.95</v>
      </c>
      <c r="AU18" s="8">
        <v>25.95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25.95</v>
      </c>
      <c r="BM18" s="8">
        <f t="shared" si="22"/>
        <v>25.95</v>
      </c>
      <c r="BN18" s="8">
        <f t="shared" si="23"/>
        <v>26.99</v>
      </c>
      <c r="BO18" s="8">
        <f t="shared" si="24"/>
        <v>26.99</v>
      </c>
      <c r="BP18" s="139">
        <f t="shared" si="25"/>
        <v>-1.0399999999999991</v>
      </c>
      <c r="BQ18" s="139">
        <f t="shared" si="26"/>
        <v>-1.0399999999999991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1030</v>
      </c>
      <c r="G19" s="16">
        <f>'[3]10'!G21</f>
        <v>0</v>
      </c>
      <c r="H19" s="17">
        <f t="shared" si="27"/>
        <v>1350</v>
      </c>
      <c r="I19" s="15">
        <f>'[3]10'!J21</f>
        <v>270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25.95</v>
      </c>
      <c r="AU19" s="8">
        <v>25.95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25.95</v>
      </c>
      <c r="BM19" s="8">
        <f t="shared" si="22"/>
        <v>25.95</v>
      </c>
      <c r="BN19" s="8">
        <f t="shared" si="23"/>
        <v>26.99</v>
      </c>
      <c r="BO19" s="8">
        <f t="shared" si="24"/>
        <v>26.99</v>
      </c>
      <c r="BP19" s="139">
        <f t="shared" si="25"/>
        <v>-1.0399999999999991</v>
      </c>
      <c r="BQ19" s="139">
        <f t="shared" si="26"/>
        <v>-1.0399999999999991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1030</v>
      </c>
      <c r="G20" s="16">
        <f>'[3]10'!G22</f>
        <v>0</v>
      </c>
      <c r="H20" s="17">
        <f t="shared" si="27"/>
        <v>1350</v>
      </c>
      <c r="I20" s="15">
        <f>'[3]10'!J22</f>
        <v>270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25.95</v>
      </c>
      <c r="AU20" s="8">
        <v>25.95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25.95</v>
      </c>
      <c r="BM20" s="8">
        <f t="shared" si="22"/>
        <v>25.95</v>
      </c>
      <c r="BN20" s="8">
        <f t="shared" si="23"/>
        <v>26.99</v>
      </c>
      <c r="BO20" s="8">
        <f t="shared" si="24"/>
        <v>26.99</v>
      </c>
      <c r="BP20" s="139">
        <f t="shared" si="25"/>
        <v>-1.0399999999999991</v>
      </c>
      <c r="BQ20" s="139">
        <f t="shared" si="26"/>
        <v>-1.0399999999999991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1030</v>
      </c>
      <c r="G21" s="16">
        <f>'[3]10'!G23</f>
        <v>0</v>
      </c>
      <c r="H21" s="17">
        <f t="shared" si="27"/>
        <v>1350</v>
      </c>
      <c r="I21" s="15">
        <f>'[3]10'!J23</f>
        <v>270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25.95</v>
      </c>
      <c r="AU21" s="8">
        <v>25.95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25.95</v>
      </c>
      <c r="BM21" s="8">
        <f t="shared" si="22"/>
        <v>25.95</v>
      </c>
      <c r="BN21" s="8">
        <f t="shared" si="23"/>
        <v>26.99</v>
      </c>
      <c r="BO21" s="8">
        <f t="shared" si="24"/>
        <v>26.99</v>
      </c>
      <c r="BP21" s="139">
        <f t="shared" si="25"/>
        <v>-1.0399999999999991</v>
      </c>
      <c r="BQ21" s="139">
        <f t="shared" si="26"/>
        <v>-1.0399999999999991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1030</v>
      </c>
      <c r="G22" s="16">
        <f>'[3]10'!G24</f>
        <v>0</v>
      </c>
      <c r="H22" s="17">
        <f t="shared" si="27"/>
        <v>1350</v>
      </c>
      <c r="I22" s="15">
        <f>'[3]10'!J24</f>
        <v>270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25.95</v>
      </c>
      <c r="AU22" s="8">
        <v>25.95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25.95</v>
      </c>
      <c r="BM22" s="8">
        <f t="shared" si="22"/>
        <v>25.95</v>
      </c>
      <c r="BN22" s="8">
        <f t="shared" si="23"/>
        <v>26.99</v>
      </c>
      <c r="BO22" s="8">
        <f t="shared" si="24"/>
        <v>26.99</v>
      </c>
      <c r="BP22" s="139">
        <f t="shared" si="25"/>
        <v>-1.0399999999999991</v>
      </c>
      <c r="BQ22" s="139">
        <f t="shared" si="26"/>
        <v>-1.0399999999999991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1030</v>
      </c>
      <c r="G23" s="16">
        <f>'[3]10'!G25</f>
        <v>0</v>
      </c>
      <c r="H23" s="17">
        <f t="shared" si="27"/>
        <v>1350</v>
      </c>
      <c r="I23" s="15">
        <f>'[3]10'!J25</f>
        <v>270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25.95</v>
      </c>
      <c r="AU23" s="8">
        <v>25.95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25.95</v>
      </c>
      <c r="BM23" s="8">
        <f t="shared" si="22"/>
        <v>25.95</v>
      </c>
      <c r="BN23" s="8">
        <f t="shared" si="23"/>
        <v>26.99</v>
      </c>
      <c r="BO23" s="8">
        <f t="shared" si="24"/>
        <v>26.99</v>
      </c>
      <c r="BP23" s="139">
        <f t="shared" si="25"/>
        <v>-1.0399999999999991</v>
      </c>
      <c r="BQ23" s="139">
        <f t="shared" si="26"/>
        <v>-1.0399999999999991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1030</v>
      </c>
      <c r="G24" s="16">
        <f>'[3]10'!G26</f>
        <v>0</v>
      </c>
      <c r="H24" s="17">
        <f t="shared" si="27"/>
        <v>1350</v>
      </c>
      <c r="I24" s="15">
        <f>'[3]10'!J26</f>
        <v>270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25.95</v>
      </c>
      <c r="AU24" s="8">
        <v>25.95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25.95</v>
      </c>
      <c r="BM24" s="8">
        <f t="shared" si="22"/>
        <v>25.95</v>
      </c>
      <c r="BN24" s="8">
        <f t="shared" si="23"/>
        <v>26.99</v>
      </c>
      <c r="BO24" s="8">
        <f t="shared" si="24"/>
        <v>26.99</v>
      </c>
      <c r="BP24" s="139">
        <f t="shared" si="25"/>
        <v>-1.0399999999999991</v>
      </c>
      <c r="BQ24" s="139">
        <f t="shared" si="26"/>
        <v>-1.0399999999999991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1030</v>
      </c>
      <c r="G25" s="16">
        <f>'[3]10'!G27</f>
        <v>0</v>
      </c>
      <c r="H25" s="17">
        <f t="shared" si="27"/>
        <v>1350</v>
      </c>
      <c r="I25" s="15">
        <f>'[3]10'!J27</f>
        <v>270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25.95</v>
      </c>
      <c r="AU25" s="8">
        <v>25.95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25.95</v>
      </c>
      <c r="BM25" s="8">
        <f t="shared" si="22"/>
        <v>25.95</v>
      </c>
      <c r="BN25" s="8">
        <f t="shared" si="23"/>
        <v>26.99</v>
      </c>
      <c r="BO25" s="8">
        <f t="shared" si="24"/>
        <v>26.99</v>
      </c>
      <c r="BP25" s="139">
        <f t="shared" si="25"/>
        <v>-1.0399999999999991</v>
      </c>
      <c r="BQ25" s="139">
        <f t="shared" si="26"/>
        <v>-1.0399999999999991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1030</v>
      </c>
      <c r="G26" s="16">
        <f>'[3]10'!G28</f>
        <v>0</v>
      </c>
      <c r="H26" s="17">
        <f t="shared" si="27"/>
        <v>1350</v>
      </c>
      <c r="I26" s="15">
        <f>'[3]10'!J28</f>
        <v>270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25.95</v>
      </c>
      <c r="AU26" s="8">
        <v>25.95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25.95</v>
      </c>
      <c r="BM26" s="8">
        <f t="shared" si="22"/>
        <v>25.95</v>
      </c>
      <c r="BN26" s="8">
        <f t="shared" si="23"/>
        <v>26.99</v>
      </c>
      <c r="BO26" s="8">
        <f t="shared" si="24"/>
        <v>26.99</v>
      </c>
      <c r="BP26" s="139">
        <f t="shared" si="25"/>
        <v>-1.0399999999999991</v>
      </c>
      <c r="BQ26" s="139">
        <f t="shared" si="26"/>
        <v>-1.0399999999999991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1030</v>
      </c>
      <c r="G27" s="16">
        <f>'[3]10'!G29</f>
        <v>0</v>
      </c>
      <c r="H27" s="17">
        <f t="shared" si="27"/>
        <v>1350</v>
      </c>
      <c r="I27" s="15">
        <f>'[3]10'!J29</f>
        <v>270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25.95</v>
      </c>
      <c r="AU27" s="8">
        <v>25.95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25.95</v>
      </c>
      <c r="BM27" s="8">
        <f t="shared" si="22"/>
        <v>25.95</v>
      </c>
      <c r="BN27" s="8">
        <f t="shared" si="23"/>
        <v>26.99</v>
      </c>
      <c r="BO27" s="8">
        <f t="shared" si="24"/>
        <v>26.99</v>
      </c>
      <c r="BP27" s="139">
        <f t="shared" si="25"/>
        <v>-1.0399999999999991</v>
      </c>
      <c r="BQ27" s="139">
        <f t="shared" si="26"/>
        <v>-1.0399999999999991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1030</v>
      </c>
      <c r="G28" s="16">
        <f>'[3]10'!G30</f>
        <v>0</v>
      </c>
      <c r="H28" s="17">
        <f t="shared" si="27"/>
        <v>1350</v>
      </c>
      <c r="I28" s="15">
        <f>'[3]10'!J30</f>
        <v>270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25.95</v>
      </c>
      <c r="AU28" s="8">
        <v>25.95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25.95</v>
      </c>
      <c r="BM28" s="8">
        <f t="shared" si="22"/>
        <v>25.95</v>
      </c>
      <c r="BN28" s="8">
        <f t="shared" si="23"/>
        <v>26.99</v>
      </c>
      <c r="BO28" s="8">
        <f t="shared" si="24"/>
        <v>26.99</v>
      </c>
      <c r="BP28" s="139">
        <f t="shared" si="25"/>
        <v>-1.0399999999999991</v>
      </c>
      <c r="BQ28" s="139">
        <f t="shared" si="26"/>
        <v>-1.0399999999999991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1030</v>
      </c>
      <c r="G29" s="16">
        <f>'[3]10'!G31</f>
        <v>0</v>
      </c>
      <c r="H29" s="17">
        <f t="shared" si="27"/>
        <v>1350</v>
      </c>
      <c r="I29" s="15">
        <f>'[3]10'!J31</f>
        <v>270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25.95</v>
      </c>
      <c r="AU29" s="8">
        <v>25.95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25.95</v>
      </c>
      <c r="BM29" s="8">
        <f t="shared" si="22"/>
        <v>25.95</v>
      </c>
      <c r="BN29" s="8">
        <f t="shared" si="23"/>
        <v>26.99</v>
      </c>
      <c r="BO29" s="8">
        <f t="shared" si="24"/>
        <v>26.99</v>
      </c>
      <c r="BP29" s="139">
        <f t="shared" si="25"/>
        <v>-1.0399999999999991</v>
      </c>
      <c r="BQ29" s="139">
        <f t="shared" si="26"/>
        <v>-1.0399999999999991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1030</v>
      </c>
      <c r="G30" s="16">
        <f>'[3]10'!G32</f>
        <v>0</v>
      </c>
      <c r="H30" s="17">
        <f t="shared" si="27"/>
        <v>1350</v>
      </c>
      <c r="I30" s="15">
        <f>'[3]10'!J32</f>
        <v>270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25.95</v>
      </c>
      <c r="AU30" s="8">
        <v>25.95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25.95</v>
      </c>
      <c r="BM30" s="8">
        <f t="shared" si="22"/>
        <v>25.95</v>
      </c>
      <c r="BN30" s="8">
        <f t="shared" si="23"/>
        <v>26.99</v>
      </c>
      <c r="BO30" s="8">
        <f t="shared" si="24"/>
        <v>26.99</v>
      </c>
      <c r="BP30" s="139">
        <f t="shared" si="25"/>
        <v>-1.0399999999999991</v>
      </c>
      <c r="BQ30" s="139">
        <f t="shared" si="26"/>
        <v>-1.0399999999999991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1030</v>
      </c>
      <c r="G31" s="16">
        <f>'[3]10'!G33</f>
        <v>0</v>
      </c>
      <c r="H31" s="17">
        <f t="shared" si="27"/>
        <v>1350</v>
      </c>
      <c r="I31" s="15">
        <f>'[3]10'!J33</f>
        <v>270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25.95</v>
      </c>
      <c r="AU31" s="8">
        <v>25.95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25.95</v>
      </c>
      <c r="BM31" s="8">
        <f t="shared" si="22"/>
        <v>25.95</v>
      </c>
      <c r="BN31" s="8">
        <f t="shared" si="23"/>
        <v>26.99</v>
      </c>
      <c r="BO31" s="8">
        <f t="shared" si="24"/>
        <v>26.99</v>
      </c>
      <c r="BP31" s="139">
        <f t="shared" si="25"/>
        <v>-1.0399999999999991</v>
      </c>
      <c r="BQ31" s="139">
        <f t="shared" si="26"/>
        <v>-1.0399999999999991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1030</v>
      </c>
      <c r="G32" s="16">
        <f>'[3]10'!G34</f>
        <v>0</v>
      </c>
      <c r="H32" s="17">
        <f t="shared" si="27"/>
        <v>1350</v>
      </c>
      <c r="I32" s="15">
        <f>'[3]10'!J34</f>
        <v>270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25.95</v>
      </c>
      <c r="AU32" s="8">
        <v>25.95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25.95</v>
      </c>
      <c r="BM32" s="8">
        <f t="shared" si="22"/>
        <v>25.95</v>
      </c>
      <c r="BN32" s="8">
        <f t="shared" si="23"/>
        <v>26.99</v>
      </c>
      <c r="BO32" s="8">
        <f t="shared" si="24"/>
        <v>26.99</v>
      </c>
      <c r="BP32" s="139">
        <f t="shared" si="25"/>
        <v>-1.0399999999999991</v>
      </c>
      <c r="BQ32" s="139">
        <f t="shared" si="26"/>
        <v>-1.0399999999999991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1030</v>
      </c>
      <c r="G33" s="16">
        <f>'[3]10'!G35</f>
        <v>0</v>
      </c>
      <c r="H33" s="17">
        <f t="shared" si="27"/>
        <v>1350</v>
      </c>
      <c r="I33" s="15">
        <f>'[3]10'!J35</f>
        <v>270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25.95</v>
      </c>
      <c r="AU33" s="8">
        <v>25.95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25.95</v>
      </c>
      <c r="BM33" s="8">
        <f t="shared" si="22"/>
        <v>25.95</v>
      </c>
      <c r="BN33" s="8">
        <f t="shared" si="23"/>
        <v>26.99</v>
      </c>
      <c r="BO33" s="8">
        <f t="shared" si="24"/>
        <v>26.99</v>
      </c>
      <c r="BP33" s="139">
        <f t="shared" si="25"/>
        <v>-1.0399999999999991</v>
      </c>
      <c r="BQ33" s="139">
        <f t="shared" si="26"/>
        <v>-1.0399999999999991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1030</v>
      </c>
      <c r="G34" s="16">
        <f>'[3]10'!G36</f>
        <v>0</v>
      </c>
      <c r="H34" s="17">
        <f t="shared" si="27"/>
        <v>1350</v>
      </c>
      <c r="I34" s="15">
        <f>'[3]10'!J36</f>
        <v>270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25.95</v>
      </c>
      <c r="AU34" s="8">
        <v>25.95</v>
      </c>
      <c r="AW34" s="198">
        <v>26.99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26.99</v>
      </c>
      <c r="BL34" s="8">
        <f t="shared" si="21"/>
        <v>25.95</v>
      </c>
      <c r="BM34" s="8">
        <f t="shared" si="22"/>
        <v>25.95</v>
      </c>
      <c r="BN34" s="8">
        <f t="shared" si="23"/>
        <v>26.99</v>
      </c>
      <c r="BO34" s="8">
        <f t="shared" si="24"/>
        <v>26.99</v>
      </c>
      <c r="BP34" s="139">
        <f t="shared" si="25"/>
        <v>-1.0399999999999991</v>
      </c>
      <c r="BQ34" s="139">
        <f t="shared" si="26"/>
        <v>-1.0399999999999991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1030</v>
      </c>
      <c r="G35" s="16">
        <f>'[3]10'!G37</f>
        <v>0</v>
      </c>
      <c r="H35" s="17">
        <f t="shared" si="27"/>
        <v>1350</v>
      </c>
      <c r="I35" s="15">
        <f>'[3]10'!J37</f>
        <v>270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24.28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24.28</v>
      </c>
      <c r="AE35" s="8">
        <f t="shared" si="11"/>
        <v>24.28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24.28</v>
      </c>
      <c r="AL35" s="8">
        <f t="shared" si="31"/>
        <v>221.44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221.44</v>
      </c>
      <c r="AT35" s="8">
        <v>23.34</v>
      </c>
      <c r="AU35" s="8">
        <v>23.34</v>
      </c>
      <c r="AW35" s="198">
        <v>24.28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24.28</v>
      </c>
      <c r="BD35" s="198">
        <v>24.28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24.28</v>
      </c>
      <c r="BL35" s="8">
        <f t="shared" si="21"/>
        <v>23.34</v>
      </c>
      <c r="BM35" s="8">
        <f t="shared" si="22"/>
        <v>23.34</v>
      </c>
      <c r="BN35" s="8">
        <f t="shared" si="23"/>
        <v>24.28</v>
      </c>
      <c r="BO35" s="8">
        <f t="shared" si="24"/>
        <v>24.28</v>
      </c>
      <c r="BP35" s="139">
        <f t="shared" si="25"/>
        <v>-0.94000000000000128</v>
      </c>
      <c r="BQ35" s="139">
        <f t="shared" si="26"/>
        <v>-0.94000000000000128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1030</v>
      </c>
      <c r="G36" s="16">
        <f>'[3]10'!G38</f>
        <v>0</v>
      </c>
      <c r="H36" s="17">
        <f t="shared" si="27"/>
        <v>1350</v>
      </c>
      <c r="I36" s="15">
        <f>'[3]10'!J38</f>
        <v>270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15.89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15.89</v>
      </c>
      <c r="AE36" s="8">
        <f t="shared" si="11"/>
        <v>15.89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15.89</v>
      </c>
      <c r="AL36" s="8">
        <f t="shared" si="31"/>
        <v>238.22000000000003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238.22000000000003</v>
      </c>
      <c r="AT36" s="8">
        <v>15.28</v>
      </c>
      <c r="AU36" s="8">
        <v>15.28</v>
      </c>
      <c r="AW36" s="198">
        <v>15.89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15.89</v>
      </c>
      <c r="BD36" s="198">
        <v>15.89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15.89</v>
      </c>
      <c r="BL36" s="8">
        <f t="shared" si="21"/>
        <v>15.28</v>
      </c>
      <c r="BM36" s="8">
        <f t="shared" si="22"/>
        <v>15.28</v>
      </c>
      <c r="BN36" s="8">
        <f t="shared" si="23"/>
        <v>15.89</v>
      </c>
      <c r="BO36" s="8">
        <f t="shared" si="24"/>
        <v>15.89</v>
      </c>
      <c r="BP36" s="139">
        <f t="shared" si="25"/>
        <v>-0.61000000000000121</v>
      </c>
      <c r="BQ36" s="139">
        <f t="shared" si="26"/>
        <v>-0.61000000000000121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1030</v>
      </c>
      <c r="G37" s="16">
        <f>'[3]10'!G39</f>
        <v>0</v>
      </c>
      <c r="H37" s="17">
        <f t="shared" si="27"/>
        <v>1350</v>
      </c>
      <c r="I37" s="15">
        <f>'[3]10'!J39</f>
        <v>270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24.28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24.28</v>
      </c>
      <c r="AE37" s="8">
        <f t="shared" si="11"/>
        <v>24.28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24.28</v>
      </c>
      <c r="AL37" s="8">
        <f t="shared" si="31"/>
        <v>221.44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221.44</v>
      </c>
      <c r="AT37" s="8">
        <v>23.34</v>
      </c>
      <c r="AU37" s="8">
        <v>23.34</v>
      </c>
      <c r="AW37" s="198">
        <v>24.28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24.28</v>
      </c>
      <c r="BD37" s="198">
        <v>24.28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24.28</v>
      </c>
      <c r="BL37" s="8">
        <f t="shared" si="21"/>
        <v>23.34</v>
      </c>
      <c r="BM37" s="8">
        <f t="shared" si="22"/>
        <v>23.34</v>
      </c>
      <c r="BN37" s="8">
        <f t="shared" si="23"/>
        <v>24.28</v>
      </c>
      <c r="BO37" s="8">
        <f t="shared" si="24"/>
        <v>24.28</v>
      </c>
      <c r="BP37" s="139">
        <f t="shared" si="25"/>
        <v>-0.94000000000000128</v>
      </c>
      <c r="BQ37" s="139">
        <f t="shared" si="26"/>
        <v>-0.94000000000000128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1030</v>
      </c>
      <c r="G38" s="16">
        <f>'[3]10'!G40</f>
        <v>0</v>
      </c>
      <c r="H38" s="17">
        <f t="shared" si="27"/>
        <v>1350</v>
      </c>
      <c r="I38" s="15">
        <f>'[3]10'!J40</f>
        <v>270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24.28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24.28</v>
      </c>
      <c r="AE38" s="8">
        <f t="shared" si="11"/>
        <v>24.28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24.28</v>
      </c>
      <c r="AL38" s="8">
        <f t="shared" si="31"/>
        <v>221.44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221.44</v>
      </c>
      <c r="AT38" s="8">
        <v>23.34</v>
      </c>
      <c r="AU38" s="8">
        <v>23.34</v>
      </c>
      <c r="AW38" s="198">
        <v>24.28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24.28</v>
      </c>
      <c r="BD38" s="198">
        <v>24.28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24.28</v>
      </c>
      <c r="BL38" s="8">
        <f t="shared" si="21"/>
        <v>23.34</v>
      </c>
      <c r="BM38" s="8">
        <f t="shared" si="22"/>
        <v>23.34</v>
      </c>
      <c r="BN38" s="8">
        <f t="shared" si="23"/>
        <v>24.28</v>
      </c>
      <c r="BO38" s="8">
        <f t="shared" si="24"/>
        <v>24.28</v>
      </c>
      <c r="BP38" s="139">
        <f t="shared" si="25"/>
        <v>-0.94000000000000128</v>
      </c>
      <c r="BQ38" s="139">
        <f t="shared" si="26"/>
        <v>-0.94000000000000128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1030</v>
      </c>
      <c r="G39" s="16">
        <f>'[3]10'!G41</f>
        <v>0</v>
      </c>
      <c r="H39" s="17">
        <f t="shared" si="27"/>
        <v>1350</v>
      </c>
      <c r="I39" s="15">
        <f>'[3]10'!J41</f>
        <v>270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24.28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24.28</v>
      </c>
      <c r="AE39" s="8">
        <f t="shared" si="11"/>
        <v>24.28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24.28</v>
      </c>
      <c r="AL39" s="8">
        <f t="shared" si="31"/>
        <v>221.44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221.44</v>
      </c>
      <c r="AT39" s="8">
        <v>23.34</v>
      </c>
      <c r="AU39" s="8">
        <v>23.34</v>
      </c>
      <c r="AW39" s="198">
        <v>24.28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24.28</v>
      </c>
      <c r="BD39" s="198">
        <v>24.28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24.28</v>
      </c>
      <c r="BL39" s="8">
        <f t="shared" si="21"/>
        <v>23.34</v>
      </c>
      <c r="BM39" s="8">
        <f t="shared" si="22"/>
        <v>23.34</v>
      </c>
      <c r="BN39" s="8">
        <f t="shared" si="23"/>
        <v>24.28</v>
      </c>
      <c r="BO39" s="8">
        <f t="shared" si="24"/>
        <v>24.28</v>
      </c>
      <c r="BP39" s="139">
        <f t="shared" si="25"/>
        <v>-0.94000000000000128</v>
      </c>
      <c r="BQ39" s="139">
        <f t="shared" si="26"/>
        <v>-0.94000000000000128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1030</v>
      </c>
      <c r="G40" s="16">
        <f>'[3]10'!G42</f>
        <v>0</v>
      </c>
      <c r="H40" s="17">
        <f t="shared" si="27"/>
        <v>1350</v>
      </c>
      <c r="I40" s="15">
        <f>'[3]10'!J42</f>
        <v>270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24.28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24.28</v>
      </c>
      <c r="AE40" s="8">
        <f t="shared" si="11"/>
        <v>24.28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24.28</v>
      </c>
      <c r="AL40" s="8">
        <f t="shared" si="31"/>
        <v>221.44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221.44</v>
      </c>
      <c r="AT40" s="8">
        <v>23.34</v>
      </c>
      <c r="AU40" s="8">
        <v>23.34</v>
      </c>
      <c r="AW40" s="198">
        <v>24.28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24.28</v>
      </c>
      <c r="BD40" s="198">
        <v>24.28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24.28</v>
      </c>
      <c r="BL40" s="8">
        <f t="shared" si="21"/>
        <v>23.34</v>
      </c>
      <c r="BM40" s="8">
        <f t="shared" si="22"/>
        <v>23.34</v>
      </c>
      <c r="BN40" s="8">
        <f t="shared" si="23"/>
        <v>24.28</v>
      </c>
      <c r="BO40" s="8">
        <f t="shared" si="24"/>
        <v>24.28</v>
      </c>
      <c r="BP40" s="139">
        <f t="shared" si="25"/>
        <v>-0.94000000000000128</v>
      </c>
      <c r="BQ40" s="139">
        <f t="shared" si="26"/>
        <v>-0.94000000000000128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1030</v>
      </c>
      <c r="G41" s="16">
        <f>'[3]10'!G43</f>
        <v>0</v>
      </c>
      <c r="H41" s="17">
        <f t="shared" si="27"/>
        <v>1350</v>
      </c>
      <c r="I41" s="15">
        <f>'[3]10'!J43</f>
        <v>270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19.39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19.39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218.61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218.61</v>
      </c>
      <c r="AT41" s="8">
        <v>18.64</v>
      </c>
      <c r="AU41" s="8">
        <v>30.76</v>
      </c>
      <c r="AW41" s="198">
        <v>19.39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19.39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18.64</v>
      </c>
      <c r="BM41" s="8">
        <f t="shared" si="22"/>
        <v>30.76</v>
      </c>
      <c r="BN41" s="8">
        <f t="shared" si="23"/>
        <v>19.39</v>
      </c>
      <c r="BO41" s="8">
        <f t="shared" si="24"/>
        <v>32</v>
      </c>
      <c r="BP41" s="139">
        <f t="shared" si="25"/>
        <v>-0.75</v>
      </c>
      <c r="BQ41" s="139">
        <f t="shared" si="26"/>
        <v>-1.2399999999999984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1030</v>
      </c>
      <c r="G42" s="16">
        <f>'[3]10'!G44</f>
        <v>0</v>
      </c>
      <c r="H42" s="17">
        <f t="shared" si="27"/>
        <v>1350</v>
      </c>
      <c r="I42" s="15">
        <f>'[3]10'!J44</f>
        <v>270.22000000000003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270.22000000000003</v>
      </c>
      <c r="P42" s="18">
        <f>frq!C42</f>
        <v>1</v>
      </c>
      <c r="Q42" s="15">
        <f t="shared" si="29"/>
        <v>270.22000000000003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270.22000000000003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238.22000000000003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238.22000000000003</v>
      </c>
      <c r="AT42" s="8">
        <v>0</v>
      </c>
      <c r="AU42" s="8">
        <v>30.76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0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0</v>
      </c>
      <c r="BM42" s="8">
        <f t="shared" si="22"/>
        <v>30.76</v>
      </c>
      <c r="BN42" s="8">
        <f t="shared" si="23"/>
        <v>0</v>
      </c>
      <c r="BO42" s="8">
        <f t="shared" si="24"/>
        <v>32</v>
      </c>
      <c r="BP42" s="139">
        <f t="shared" si="25"/>
        <v>0</v>
      </c>
      <c r="BQ42" s="139">
        <f t="shared" si="26"/>
        <v>-1.2399999999999984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1030</v>
      </c>
      <c r="G43" s="16">
        <f>'[3]10'!G45</f>
        <v>0</v>
      </c>
      <c r="H43" s="17">
        <f t="shared" si="27"/>
        <v>1350</v>
      </c>
      <c r="I43" s="15">
        <f>'[3]10'!J45</f>
        <v>270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25.52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25.52</v>
      </c>
      <c r="AE43" s="8">
        <f t="shared" si="11"/>
        <v>25.52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25.52</v>
      </c>
      <c r="AL43" s="8">
        <f t="shared" si="31"/>
        <v>218.95999999999998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218.95999999999998</v>
      </c>
      <c r="AT43" s="8">
        <v>24.53</v>
      </c>
      <c r="AU43" s="8">
        <v>24.53</v>
      </c>
      <c r="AW43" s="198">
        <v>25.52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25.52</v>
      </c>
      <c r="BD43" s="198">
        <v>25.52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25.52</v>
      </c>
      <c r="BL43" s="8">
        <f t="shared" si="21"/>
        <v>24.53</v>
      </c>
      <c r="BM43" s="8">
        <f t="shared" si="22"/>
        <v>24.53</v>
      </c>
      <c r="BN43" s="8">
        <f t="shared" si="23"/>
        <v>25.52</v>
      </c>
      <c r="BO43" s="8">
        <f t="shared" si="24"/>
        <v>25.52</v>
      </c>
      <c r="BP43" s="139">
        <f t="shared" si="25"/>
        <v>-0.98999999999999844</v>
      </c>
      <c r="BQ43" s="139">
        <f t="shared" si="26"/>
        <v>-0.98999999999999844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1030</v>
      </c>
      <c r="G44" s="16">
        <f>'[3]10'!G46</f>
        <v>0</v>
      </c>
      <c r="H44" s="17">
        <f t="shared" si="27"/>
        <v>1350</v>
      </c>
      <c r="I44" s="15">
        <f>'[3]10'!J46</f>
        <v>270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25.52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25.52</v>
      </c>
      <c r="AE44" s="8">
        <f t="shared" si="11"/>
        <v>25.52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25.52</v>
      </c>
      <c r="AL44" s="8">
        <f t="shared" si="31"/>
        <v>218.95999999999998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218.95999999999998</v>
      </c>
      <c r="AT44" s="8">
        <v>24.53</v>
      </c>
      <c r="AU44" s="8">
        <v>24.53</v>
      </c>
      <c r="AW44" s="198">
        <v>25.52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25.52</v>
      </c>
      <c r="BD44" s="198">
        <v>25.52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25.52</v>
      </c>
      <c r="BL44" s="8">
        <f t="shared" si="21"/>
        <v>24.53</v>
      </c>
      <c r="BM44" s="8">
        <f t="shared" si="22"/>
        <v>24.53</v>
      </c>
      <c r="BN44" s="8">
        <f t="shared" si="23"/>
        <v>25.52</v>
      </c>
      <c r="BO44" s="8">
        <f t="shared" si="24"/>
        <v>25.52</v>
      </c>
      <c r="BP44" s="139">
        <f t="shared" si="25"/>
        <v>-0.98999999999999844</v>
      </c>
      <c r="BQ44" s="139">
        <f t="shared" si="26"/>
        <v>-0.98999999999999844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1030</v>
      </c>
      <c r="G45" s="16">
        <f>'[3]10'!G47</f>
        <v>0</v>
      </c>
      <c r="H45" s="17">
        <f t="shared" si="27"/>
        <v>1350</v>
      </c>
      <c r="I45" s="15">
        <f>'[3]10'!J47</f>
        <v>270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25.52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25.52</v>
      </c>
      <c r="AE45" s="8">
        <f t="shared" si="11"/>
        <v>25.52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25.52</v>
      </c>
      <c r="AL45" s="8">
        <f t="shared" si="31"/>
        <v>218.95999999999998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218.95999999999998</v>
      </c>
      <c r="AT45" s="8">
        <v>24.53</v>
      </c>
      <c r="AU45" s="8">
        <v>24.53</v>
      </c>
      <c r="AW45" s="198">
        <v>25.52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25.52</v>
      </c>
      <c r="BD45" s="198">
        <v>25.52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25.52</v>
      </c>
      <c r="BL45" s="8">
        <f t="shared" si="21"/>
        <v>24.53</v>
      </c>
      <c r="BM45" s="8">
        <f t="shared" si="22"/>
        <v>24.53</v>
      </c>
      <c r="BN45" s="8">
        <f t="shared" si="23"/>
        <v>25.52</v>
      </c>
      <c r="BO45" s="8">
        <f t="shared" si="24"/>
        <v>25.52</v>
      </c>
      <c r="BP45" s="139">
        <f t="shared" si="25"/>
        <v>-0.98999999999999844</v>
      </c>
      <c r="BQ45" s="139">
        <f t="shared" si="26"/>
        <v>-0.98999999999999844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1030</v>
      </c>
      <c r="G46" s="16">
        <f>'[3]10'!G48</f>
        <v>0</v>
      </c>
      <c r="H46" s="17">
        <f t="shared" si="27"/>
        <v>1350</v>
      </c>
      <c r="I46" s="15">
        <f>'[3]10'!J48</f>
        <v>270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25.52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25.52</v>
      </c>
      <c r="AE46" s="8">
        <f t="shared" si="11"/>
        <v>25.52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25.52</v>
      </c>
      <c r="AL46" s="8">
        <f t="shared" si="31"/>
        <v>218.95999999999998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218.95999999999998</v>
      </c>
      <c r="AT46" s="8">
        <v>24.53</v>
      </c>
      <c r="AU46" s="8">
        <v>24.53</v>
      </c>
      <c r="AW46" s="198">
        <v>25.52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25.52</v>
      </c>
      <c r="BD46" s="198">
        <v>25.52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25.52</v>
      </c>
      <c r="BL46" s="8">
        <f t="shared" si="21"/>
        <v>24.53</v>
      </c>
      <c r="BM46" s="8">
        <f t="shared" si="22"/>
        <v>24.53</v>
      </c>
      <c r="BN46" s="8">
        <f t="shared" si="23"/>
        <v>25.52</v>
      </c>
      <c r="BO46" s="8">
        <f t="shared" si="24"/>
        <v>25.52</v>
      </c>
      <c r="BP46" s="139">
        <f t="shared" si="25"/>
        <v>-0.98999999999999844</v>
      </c>
      <c r="BQ46" s="139">
        <f t="shared" si="26"/>
        <v>-0.98999999999999844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1030</v>
      </c>
      <c r="G47" s="16">
        <f>'[3]10'!G49</f>
        <v>0</v>
      </c>
      <c r="H47" s="17">
        <f t="shared" si="27"/>
        <v>1350</v>
      </c>
      <c r="I47" s="15">
        <f>'[3]10'!J49</f>
        <v>270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25.52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25.52</v>
      </c>
      <c r="AE47" s="8">
        <f t="shared" si="11"/>
        <v>25.52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25.52</v>
      </c>
      <c r="AL47" s="8">
        <f t="shared" si="31"/>
        <v>218.95999999999998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218.95999999999998</v>
      </c>
      <c r="AT47" s="8">
        <v>24.53</v>
      </c>
      <c r="AU47" s="8">
        <v>24.53</v>
      </c>
      <c r="AW47" s="198">
        <v>25.52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25.52</v>
      </c>
      <c r="BD47" s="198">
        <v>25.52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25.52</v>
      </c>
      <c r="BL47" s="8">
        <f t="shared" si="21"/>
        <v>24.53</v>
      </c>
      <c r="BM47" s="8">
        <f t="shared" si="22"/>
        <v>24.53</v>
      </c>
      <c r="BN47" s="8">
        <f t="shared" si="23"/>
        <v>25.52</v>
      </c>
      <c r="BO47" s="8">
        <f t="shared" si="24"/>
        <v>25.52</v>
      </c>
      <c r="BP47" s="139">
        <f t="shared" si="25"/>
        <v>-0.98999999999999844</v>
      </c>
      <c r="BQ47" s="139">
        <f t="shared" si="26"/>
        <v>-0.98999999999999844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1030</v>
      </c>
      <c r="G48" s="16">
        <f>'[3]10'!G50</f>
        <v>0</v>
      </c>
      <c r="H48" s="17">
        <f t="shared" si="27"/>
        <v>1350</v>
      </c>
      <c r="I48" s="15">
        <f>'[3]10'!J50</f>
        <v>270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25.52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25.52</v>
      </c>
      <c r="AE48" s="8">
        <f t="shared" si="11"/>
        <v>25.52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25.52</v>
      </c>
      <c r="AL48" s="8">
        <f t="shared" si="31"/>
        <v>218.95999999999998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218.95999999999998</v>
      </c>
      <c r="AT48" s="8">
        <v>24.53</v>
      </c>
      <c r="AU48" s="8">
        <v>24.53</v>
      </c>
      <c r="AW48" s="198">
        <v>25.52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25.52</v>
      </c>
      <c r="BD48" s="198">
        <v>25.52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25.52</v>
      </c>
      <c r="BL48" s="8">
        <f t="shared" si="21"/>
        <v>24.53</v>
      </c>
      <c r="BM48" s="8">
        <f t="shared" si="22"/>
        <v>24.53</v>
      </c>
      <c r="BN48" s="8">
        <f t="shared" si="23"/>
        <v>25.52</v>
      </c>
      <c r="BO48" s="8">
        <f t="shared" si="24"/>
        <v>25.52</v>
      </c>
      <c r="BP48" s="139">
        <f t="shared" si="25"/>
        <v>-0.98999999999999844</v>
      </c>
      <c r="BQ48" s="139">
        <f t="shared" si="26"/>
        <v>-0.98999999999999844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1030</v>
      </c>
      <c r="G49" s="16">
        <f>'[3]10'!G51</f>
        <v>0</v>
      </c>
      <c r="H49" s="17">
        <f t="shared" si="27"/>
        <v>1350</v>
      </c>
      <c r="I49" s="15">
        <f>'[3]10'!J51</f>
        <v>270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25.52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25.52</v>
      </c>
      <c r="AE49" s="8">
        <f t="shared" si="11"/>
        <v>25.52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25.52</v>
      </c>
      <c r="AL49" s="8">
        <f t="shared" si="31"/>
        <v>218.95999999999998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218.95999999999998</v>
      </c>
      <c r="AT49" s="8">
        <v>24.53</v>
      </c>
      <c r="AU49" s="8">
        <v>24.53</v>
      </c>
      <c r="AW49" s="198">
        <v>25.52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25.52</v>
      </c>
      <c r="BD49" s="198">
        <v>25.52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25.52</v>
      </c>
      <c r="BL49" s="8">
        <f t="shared" si="21"/>
        <v>24.53</v>
      </c>
      <c r="BM49" s="8">
        <f t="shared" si="22"/>
        <v>24.53</v>
      </c>
      <c r="BN49" s="8">
        <f t="shared" si="23"/>
        <v>25.52</v>
      </c>
      <c r="BO49" s="8">
        <f t="shared" si="24"/>
        <v>25.52</v>
      </c>
      <c r="BP49" s="139">
        <f t="shared" si="25"/>
        <v>-0.98999999999999844</v>
      </c>
      <c r="BQ49" s="139">
        <f t="shared" si="26"/>
        <v>-0.98999999999999844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1030</v>
      </c>
      <c r="G50" s="16">
        <f>'[3]10'!G52</f>
        <v>0</v>
      </c>
      <c r="H50" s="17">
        <f t="shared" si="27"/>
        <v>1350</v>
      </c>
      <c r="I50" s="15">
        <f>'[3]10'!J52</f>
        <v>270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25.95</v>
      </c>
      <c r="AU50" s="8">
        <v>25.95</v>
      </c>
      <c r="AW50" s="198">
        <v>26.99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26.99</v>
      </c>
      <c r="BL50" s="8">
        <f t="shared" si="21"/>
        <v>25.95</v>
      </c>
      <c r="BM50" s="8">
        <f t="shared" si="22"/>
        <v>25.95</v>
      </c>
      <c r="BN50" s="8">
        <f t="shared" si="23"/>
        <v>26.99</v>
      </c>
      <c r="BO50" s="8">
        <f t="shared" si="24"/>
        <v>26.99</v>
      </c>
      <c r="BP50" s="139">
        <f t="shared" si="25"/>
        <v>-1.0399999999999991</v>
      </c>
      <c r="BQ50" s="139">
        <f t="shared" si="26"/>
        <v>-1.0399999999999991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1010</v>
      </c>
      <c r="G51" s="16">
        <f>'[3]10'!G53</f>
        <v>0</v>
      </c>
      <c r="H51" s="17">
        <f t="shared" si="27"/>
        <v>1330</v>
      </c>
      <c r="I51" s="15">
        <f>'[3]10'!J53</f>
        <v>270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25.95</v>
      </c>
      <c r="AU51" s="8">
        <v>25.95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25.95</v>
      </c>
      <c r="BM51" s="8">
        <f t="shared" si="22"/>
        <v>25.95</v>
      </c>
      <c r="BN51" s="8">
        <f t="shared" si="23"/>
        <v>26.99</v>
      </c>
      <c r="BO51" s="8">
        <f t="shared" si="24"/>
        <v>26.99</v>
      </c>
      <c r="BP51" s="139">
        <f t="shared" si="25"/>
        <v>-1.0399999999999991</v>
      </c>
      <c r="BQ51" s="139">
        <f t="shared" si="26"/>
        <v>-1.0399999999999991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1010</v>
      </c>
      <c r="G52" s="16">
        <f>'[3]10'!G54</f>
        <v>0</v>
      </c>
      <c r="H52" s="17">
        <f t="shared" si="27"/>
        <v>1330</v>
      </c>
      <c r="I52" s="15">
        <f>'[3]10'!J54</f>
        <v>270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25.95</v>
      </c>
      <c r="AU52" s="8">
        <v>25.95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25.95</v>
      </c>
      <c r="BM52" s="8">
        <f t="shared" si="22"/>
        <v>25.95</v>
      </c>
      <c r="BN52" s="8">
        <f t="shared" si="23"/>
        <v>26.99</v>
      </c>
      <c r="BO52" s="8">
        <f t="shared" si="24"/>
        <v>26.99</v>
      </c>
      <c r="BP52" s="139">
        <f t="shared" si="25"/>
        <v>-1.0399999999999991</v>
      </c>
      <c r="BQ52" s="139">
        <f t="shared" si="26"/>
        <v>-1.0399999999999991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1010</v>
      </c>
      <c r="G53" s="16">
        <f>'[3]10'!G55</f>
        <v>0</v>
      </c>
      <c r="H53" s="17">
        <f t="shared" si="27"/>
        <v>1330</v>
      </c>
      <c r="I53" s="15">
        <f>'[3]10'!J55</f>
        <v>270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25.95</v>
      </c>
      <c r="AU53" s="8">
        <v>25.95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25.95</v>
      </c>
      <c r="BM53" s="8">
        <f t="shared" si="22"/>
        <v>25.95</v>
      </c>
      <c r="BN53" s="8">
        <f t="shared" si="23"/>
        <v>26.99</v>
      </c>
      <c r="BO53" s="8">
        <f t="shared" si="24"/>
        <v>26.99</v>
      </c>
      <c r="BP53" s="139">
        <f t="shared" si="25"/>
        <v>-1.0399999999999991</v>
      </c>
      <c r="BQ53" s="139">
        <f t="shared" si="26"/>
        <v>-1.0399999999999991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1010</v>
      </c>
      <c r="G54" s="16">
        <f>'[3]10'!G56</f>
        <v>0</v>
      </c>
      <c r="H54" s="17">
        <f t="shared" si="27"/>
        <v>1330</v>
      </c>
      <c r="I54" s="15">
        <f>'[3]10'!J56</f>
        <v>270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25.95</v>
      </c>
      <c r="AU54" s="8">
        <v>25.95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25.95</v>
      </c>
      <c r="BM54" s="8">
        <f t="shared" si="22"/>
        <v>25.95</v>
      </c>
      <c r="BN54" s="8">
        <f t="shared" si="23"/>
        <v>26.99</v>
      </c>
      <c r="BO54" s="8">
        <f t="shared" si="24"/>
        <v>26.99</v>
      </c>
      <c r="BP54" s="139">
        <f t="shared" si="25"/>
        <v>-1.0399999999999991</v>
      </c>
      <c r="BQ54" s="139">
        <f t="shared" si="26"/>
        <v>-1.0399999999999991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1010</v>
      </c>
      <c r="G55" s="16">
        <f>'[3]10'!G57</f>
        <v>0</v>
      </c>
      <c r="H55" s="17">
        <f t="shared" si="27"/>
        <v>1330</v>
      </c>
      <c r="I55" s="15">
        <f>'[3]10'!J57</f>
        <v>270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25.95</v>
      </c>
      <c r="AU55" s="8">
        <v>25.95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25.95</v>
      </c>
      <c r="BM55" s="8">
        <f t="shared" si="22"/>
        <v>25.95</v>
      </c>
      <c r="BN55" s="8">
        <f t="shared" si="23"/>
        <v>26.99</v>
      </c>
      <c r="BO55" s="8">
        <f t="shared" si="24"/>
        <v>26.99</v>
      </c>
      <c r="BP55" s="139">
        <f t="shared" si="25"/>
        <v>-1.0399999999999991</v>
      </c>
      <c r="BQ55" s="139">
        <f t="shared" si="26"/>
        <v>-1.0399999999999991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1010</v>
      </c>
      <c r="G56" s="16">
        <f>'[3]10'!G58</f>
        <v>0</v>
      </c>
      <c r="H56" s="17">
        <f t="shared" si="27"/>
        <v>1330</v>
      </c>
      <c r="I56" s="15">
        <f>'[3]10'!J58</f>
        <v>270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25.95</v>
      </c>
      <c r="AU56" s="8">
        <v>25.95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25.95</v>
      </c>
      <c r="BM56" s="8">
        <f t="shared" si="22"/>
        <v>25.95</v>
      </c>
      <c r="BN56" s="8">
        <f t="shared" si="23"/>
        <v>26.99</v>
      </c>
      <c r="BO56" s="8">
        <f t="shared" si="24"/>
        <v>26.99</v>
      </c>
      <c r="BP56" s="139">
        <f t="shared" si="25"/>
        <v>-1.0399999999999991</v>
      </c>
      <c r="BQ56" s="139">
        <f t="shared" si="26"/>
        <v>-1.0399999999999991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1010</v>
      </c>
      <c r="G57" s="16">
        <f>'[3]10'!G59</f>
        <v>0</v>
      </c>
      <c r="H57" s="17">
        <f t="shared" si="27"/>
        <v>1330</v>
      </c>
      <c r="I57" s="15">
        <f>'[3]10'!J59</f>
        <v>270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25.95</v>
      </c>
      <c r="AU57" s="8">
        <v>25.95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25.95</v>
      </c>
      <c r="BM57" s="8">
        <f t="shared" si="22"/>
        <v>25.95</v>
      </c>
      <c r="BN57" s="8">
        <f t="shared" si="23"/>
        <v>26.99</v>
      </c>
      <c r="BO57" s="8">
        <f t="shared" si="24"/>
        <v>26.99</v>
      </c>
      <c r="BP57" s="139">
        <f t="shared" si="25"/>
        <v>-1.0399999999999991</v>
      </c>
      <c r="BQ57" s="139">
        <f t="shared" si="26"/>
        <v>-1.0399999999999991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1010</v>
      </c>
      <c r="G58" s="16">
        <f>'[3]10'!G60</f>
        <v>0</v>
      </c>
      <c r="H58" s="17">
        <f t="shared" si="27"/>
        <v>1330</v>
      </c>
      <c r="I58" s="15">
        <f>'[3]10'!J60</f>
        <v>270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25.95</v>
      </c>
      <c r="AU58" s="8">
        <v>25.95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25.95</v>
      </c>
      <c r="BM58" s="8">
        <f t="shared" si="22"/>
        <v>25.95</v>
      </c>
      <c r="BN58" s="8">
        <f t="shared" si="23"/>
        <v>26.99</v>
      </c>
      <c r="BO58" s="8">
        <f t="shared" si="24"/>
        <v>26.99</v>
      </c>
      <c r="BP58" s="139">
        <f t="shared" si="25"/>
        <v>-1.0399999999999991</v>
      </c>
      <c r="BQ58" s="139">
        <f t="shared" si="26"/>
        <v>-1.0399999999999991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1010</v>
      </c>
      <c r="G59" s="16">
        <f>'[3]10'!G61</f>
        <v>0</v>
      </c>
      <c r="H59" s="17">
        <f t="shared" si="27"/>
        <v>1330</v>
      </c>
      <c r="I59" s="15">
        <f>'[3]10'!J61</f>
        <v>270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25.95</v>
      </c>
      <c r="AU59" s="8">
        <v>25.95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25.95</v>
      </c>
      <c r="BM59" s="8">
        <f t="shared" si="22"/>
        <v>25.95</v>
      </c>
      <c r="BN59" s="8">
        <f t="shared" si="23"/>
        <v>26.99</v>
      </c>
      <c r="BO59" s="8">
        <f t="shared" si="24"/>
        <v>26.99</v>
      </c>
      <c r="BP59" s="139">
        <f t="shared" si="25"/>
        <v>-1.0399999999999991</v>
      </c>
      <c r="BQ59" s="139">
        <f t="shared" si="26"/>
        <v>-1.0399999999999991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1010</v>
      </c>
      <c r="G60" s="16">
        <f>'[3]10'!G62</f>
        <v>0</v>
      </c>
      <c r="H60" s="17">
        <f t="shared" si="27"/>
        <v>1330</v>
      </c>
      <c r="I60" s="15">
        <f>'[3]10'!J62</f>
        <v>270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25.95</v>
      </c>
      <c r="AU60" s="8">
        <v>25.95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25.95</v>
      </c>
      <c r="BM60" s="8">
        <f t="shared" si="22"/>
        <v>25.95</v>
      </c>
      <c r="BN60" s="8">
        <f t="shared" si="23"/>
        <v>26.99</v>
      </c>
      <c r="BO60" s="8">
        <f t="shared" si="24"/>
        <v>26.99</v>
      </c>
      <c r="BP60" s="139">
        <f t="shared" si="25"/>
        <v>-1.0399999999999991</v>
      </c>
      <c r="BQ60" s="139">
        <f t="shared" si="26"/>
        <v>-1.0399999999999991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1010</v>
      </c>
      <c r="G61" s="16">
        <f>'[3]10'!G63</f>
        <v>0</v>
      </c>
      <c r="H61" s="17">
        <f t="shared" si="27"/>
        <v>1330</v>
      </c>
      <c r="I61" s="15">
        <f>'[3]10'!J63</f>
        <v>270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25.95</v>
      </c>
      <c r="AU61" s="8">
        <v>25.95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25.95</v>
      </c>
      <c r="BM61" s="8">
        <f t="shared" si="22"/>
        <v>25.95</v>
      </c>
      <c r="BN61" s="8">
        <f t="shared" si="23"/>
        <v>26.99</v>
      </c>
      <c r="BO61" s="8">
        <f t="shared" si="24"/>
        <v>26.99</v>
      </c>
      <c r="BP61" s="139">
        <f t="shared" si="25"/>
        <v>-1.0399999999999991</v>
      </c>
      <c r="BQ61" s="139">
        <f t="shared" si="26"/>
        <v>-1.0399999999999991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1010</v>
      </c>
      <c r="G62" s="16">
        <f>'[3]10'!G64</f>
        <v>0</v>
      </c>
      <c r="H62" s="17">
        <f t="shared" si="27"/>
        <v>1330</v>
      </c>
      <c r="I62" s="15">
        <f>'[3]10'!J64</f>
        <v>270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25.95</v>
      </c>
      <c r="AU62" s="8">
        <v>25.95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25.95</v>
      </c>
      <c r="BM62" s="8">
        <f t="shared" si="22"/>
        <v>25.95</v>
      </c>
      <c r="BN62" s="8">
        <f t="shared" si="23"/>
        <v>26.99</v>
      </c>
      <c r="BO62" s="8">
        <f t="shared" si="24"/>
        <v>26.99</v>
      </c>
      <c r="BP62" s="139">
        <f t="shared" si="25"/>
        <v>-1.0399999999999991</v>
      </c>
      <c r="BQ62" s="139">
        <f t="shared" si="26"/>
        <v>-1.0399999999999991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1010</v>
      </c>
      <c r="G63" s="16">
        <f>'[3]10'!G65</f>
        <v>0</v>
      </c>
      <c r="H63" s="17">
        <f t="shared" si="27"/>
        <v>1330</v>
      </c>
      <c r="I63" s="15">
        <f>'[3]10'!J65</f>
        <v>270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25.95</v>
      </c>
      <c r="AU63" s="8">
        <v>25.95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25.95</v>
      </c>
      <c r="BM63" s="8">
        <f t="shared" si="22"/>
        <v>25.95</v>
      </c>
      <c r="BN63" s="8">
        <f t="shared" si="23"/>
        <v>26.99</v>
      </c>
      <c r="BO63" s="8">
        <f t="shared" si="24"/>
        <v>26.99</v>
      </c>
      <c r="BP63" s="139">
        <f t="shared" si="25"/>
        <v>-1.0399999999999991</v>
      </c>
      <c r="BQ63" s="139">
        <f t="shared" si="26"/>
        <v>-1.0399999999999991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1010</v>
      </c>
      <c r="G64" s="16">
        <f>'[3]10'!G66</f>
        <v>0</v>
      </c>
      <c r="H64" s="17">
        <f t="shared" si="27"/>
        <v>1330</v>
      </c>
      <c r="I64" s="15">
        <f>'[3]10'!J66</f>
        <v>270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25.95</v>
      </c>
      <c r="AU64" s="8">
        <v>25.95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25.95</v>
      </c>
      <c r="BM64" s="8">
        <f t="shared" si="22"/>
        <v>25.95</v>
      </c>
      <c r="BN64" s="8">
        <f t="shared" si="23"/>
        <v>26.99</v>
      </c>
      <c r="BO64" s="8">
        <f t="shared" si="24"/>
        <v>26.99</v>
      </c>
      <c r="BP64" s="139">
        <f t="shared" si="25"/>
        <v>-1.0399999999999991</v>
      </c>
      <c r="BQ64" s="139">
        <f t="shared" si="26"/>
        <v>-1.0399999999999991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1010</v>
      </c>
      <c r="G65" s="16">
        <f>'[3]10'!G67</f>
        <v>0</v>
      </c>
      <c r="H65" s="17">
        <f t="shared" si="27"/>
        <v>1330</v>
      </c>
      <c r="I65" s="15">
        <f>'[3]10'!J67</f>
        <v>270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25.95</v>
      </c>
      <c r="AU65" s="8">
        <v>25.95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25.95</v>
      </c>
      <c r="BM65" s="8">
        <f t="shared" si="22"/>
        <v>25.95</v>
      </c>
      <c r="BN65" s="8">
        <f t="shared" si="23"/>
        <v>26.99</v>
      </c>
      <c r="BO65" s="8">
        <f t="shared" si="24"/>
        <v>26.99</v>
      </c>
      <c r="BP65" s="139">
        <f t="shared" si="25"/>
        <v>-1.0399999999999991</v>
      </c>
      <c r="BQ65" s="139">
        <f t="shared" si="26"/>
        <v>-1.0399999999999991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1010</v>
      </c>
      <c r="G66" s="16">
        <f>'[3]10'!G68</f>
        <v>0</v>
      </c>
      <c r="H66" s="17">
        <f t="shared" si="27"/>
        <v>1330</v>
      </c>
      <c r="I66" s="15">
        <f>'[3]10'!J68</f>
        <v>270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25.95</v>
      </c>
      <c r="AU66" s="8">
        <v>25.95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25.95</v>
      </c>
      <c r="BM66" s="8">
        <f t="shared" si="22"/>
        <v>25.95</v>
      </c>
      <c r="BN66" s="8">
        <f t="shared" si="23"/>
        <v>26.99</v>
      </c>
      <c r="BO66" s="8">
        <f t="shared" si="24"/>
        <v>26.99</v>
      </c>
      <c r="BP66" s="139">
        <f t="shared" si="25"/>
        <v>-1.0399999999999991</v>
      </c>
      <c r="BQ66" s="139">
        <f t="shared" si="26"/>
        <v>-1.0399999999999991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1010</v>
      </c>
      <c r="G67" s="16">
        <f>'[3]10'!G69</f>
        <v>0</v>
      </c>
      <c r="H67" s="17">
        <f t="shared" si="27"/>
        <v>1330</v>
      </c>
      <c r="I67" s="15">
        <f>'[3]10'!J69</f>
        <v>270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25.95</v>
      </c>
      <c r="AU67" s="8">
        <v>25.95</v>
      </c>
      <c r="AW67" s="198">
        <v>26.99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26.99</v>
      </c>
      <c r="BD67" s="198">
        <v>26.99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26.99</v>
      </c>
      <c r="BL67" s="8">
        <f t="shared" si="21"/>
        <v>25.95</v>
      </c>
      <c r="BM67" s="8">
        <f t="shared" si="22"/>
        <v>25.95</v>
      </c>
      <c r="BN67" s="8">
        <f t="shared" si="23"/>
        <v>26.99</v>
      </c>
      <c r="BO67" s="8">
        <f t="shared" si="24"/>
        <v>26.99</v>
      </c>
      <c r="BP67" s="139">
        <f t="shared" si="25"/>
        <v>-1.0399999999999991</v>
      </c>
      <c r="BQ67" s="139">
        <f t="shared" si="26"/>
        <v>-1.0399999999999991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1010</v>
      </c>
      <c r="G68" s="16">
        <f>'[3]10'!G70</f>
        <v>0</v>
      </c>
      <c r="H68" s="17">
        <f t="shared" si="27"/>
        <v>1330</v>
      </c>
      <c r="I68" s="15">
        <f>'[3]10'!J70</f>
        <v>270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25.95</v>
      </c>
      <c r="AU68" s="8">
        <v>25.95</v>
      </c>
      <c r="AW68" s="198">
        <v>26.99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26.99</v>
      </c>
      <c r="BD68" s="198">
        <v>26.99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26.99</v>
      </c>
      <c r="BL68" s="8">
        <f t="shared" ref="BL68:BL98" si="53">AT68</f>
        <v>25.95</v>
      </c>
      <c r="BM68" s="8">
        <f t="shared" ref="BM68:BM98" si="54">AU68</f>
        <v>25.95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-1.0399999999999991</v>
      </c>
      <c r="BQ68" s="139">
        <f t="shared" ref="BQ68:BQ98" si="58">BM68-BO68</f>
        <v>-1.0399999999999991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1010</v>
      </c>
      <c r="G69" s="16">
        <f>'[3]10'!G71</f>
        <v>0</v>
      </c>
      <c r="H69" s="17">
        <f t="shared" ref="H69:H98" si="59">SUM(B69:G69)</f>
        <v>1330</v>
      </c>
      <c r="I69" s="15">
        <f>'[3]10'!J71</f>
        <v>270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25.95</v>
      </c>
      <c r="AU69" s="8">
        <v>25.95</v>
      </c>
      <c r="AW69" s="198">
        <v>26.99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26.99</v>
      </c>
      <c r="BD69" s="198">
        <v>26.99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26.99</v>
      </c>
      <c r="BL69" s="8">
        <f t="shared" si="53"/>
        <v>25.95</v>
      </c>
      <c r="BM69" s="8">
        <f t="shared" si="54"/>
        <v>25.95</v>
      </c>
      <c r="BN69" s="8">
        <f t="shared" si="55"/>
        <v>26.99</v>
      </c>
      <c r="BO69" s="8">
        <f t="shared" si="56"/>
        <v>26.99</v>
      </c>
      <c r="BP69" s="139">
        <f t="shared" si="57"/>
        <v>-1.0399999999999991</v>
      </c>
      <c r="BQ69" s="139">
        <f t="shared" si="58"/>
        <v>-1.0399999999999991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1010</v>
      </c>
      <c r="G70" s="16">
        <f>'[3]10'!G72</f>
        <v>0</v>
      </c>
      <c r="H70" s="17">
        <f t="shared" si="59"/>
        <v>1330</v>
      </c>
      <c r="I70" s="15">
        <f>'[3]10'!J72</f>
        <v>270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25.95</v>
      </c>
      <c r="AU70" s="8">
        <v>25.95</v>
      </c>
      <c r="AW70" s="198">
        <v>26.99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26.99</v>
      </c>
      <c r="BD70" s="198">
        <v>26.99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26.99</v>
      </c>
      <c r="BL70" s="8">
        <f t="shared" si="53"/>
        <v>25.95</v>
      </c>
      <c r="BM70" s="8">
        <f t="shared" si="54"/>
        <v>25.95</v>
      </c>
      <c r="BN70" s="8">
        <f t="shared" si="55"/>
        <v>26.99</v>
      </c>
      <c r="BO70" s="8">
        <f t="shared" si="56"/>
        <v>26.99</v>
      </c>
      <c r="BP70" s="139">
        <f t="shared" si="57"/>
        <v>-1.0399999999999991</v>
      </c>
      <c r="BQ70" s="139">
        <f t="shared" si="58"/>
        <v>-1.0399999999999991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1010</v>
      </c>
      <c r="G71" s="16">
        <f>'[3]10'!G73</f>
        <v>0</v>
      </c>
      <c r="H71" s="17">
        <f t="shared" si="59"/>
        <v>1330</v>
      </c>
      <c r="I71" s="15">
        <f>'[3]10'!J73</f>
        <v>270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25.52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25.52</v>
      </c>
      <c r="AE71" s="8">
        <f t="shared" si="43"/>
        <v>25.52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25.52</v>
      </c>
      <c r="AL71" s="8">
        <f t="shared" si="35"/>
        <v>218.95999999999998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218.95999999999998</v>
      </c>
      <c r="AT71" s="8">
        <v>24.53</v>
      </c>
      <c r="AU71" s="8">
        <v>24.53</v>
      </c>
      <c r="AW71" s="198">
        <v>25.52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25.52</v>
      </c>
      <c r="BD71" s="198">
        <v>25.52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25.52</v>
      </c>
      <c r="BL71" s="8">
        <f t="shared" si="53"/>
        <v>24.53</v>
      </c>
      <c r="BM71" s="8">
        <f t="shared" si="54"/>
        <v>24.53</v>
      </c>
      <c r="BN71" s="8">
        <f t="shared" si="55"/>
        <v>25.52</v>
      </c>
      <c r="BO71" s="8">
        <f t="shared" si="56"/>
        <v>25.52</v>
      </c>
      <c r="BP71" s="139">
        <f t="shared" si="57"/>
        <v>-0.98999999999999844</v>
      </c>
      <c r="BQ71" s="139">
        <f t="shared" si="58"/>
        <v>-0.98999999999999844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1010</v>
      </c>
      <c r="G72" s="16">
        <f>'[3]10'!G74</f>
        <v>0</v>
      </c>
      <c r="H72" s="17">
        <f t="shared" si="59"/>
        <v>1330</v>
      </c>
      <c r="I72" s="15">
        <f>'[3]10'!J74</f>
        <v>270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25.52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25.52</v>
      </c>
      <c r="AE72" s="8">
        <f t="shared" si="43"/>
        <v>25.52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25.52</v>
      </c>
      <c r="AL72" s="8">
        <f t="shared" si="35"/>
        <v>218.95999999999998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218.95999999999998</v>
      </c>
      <c r="AT72" s="8">
        <v>24.53</v>
      </c>
      <c r="AU72" s="8">
        <v>24.53</v>
      </c>
      <c r="AW72" s="198">
        <v>25.52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25.52</v>
      </c>
      <c r="BD72" s="198">
        <v>25.52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25.52</v>
      </c>
      <c r="BL72" s="8">
        <f t="shared" si="53"/>
        <v>24.53</v>
      </c>
      <c r="BM72" s="8">
        <f t="shared" si="54"/>
        <v>24.53</v>
      </c>
      <c r="BN72" s="8">
        <f t="shared" si="55"/>
        <v>25.52</v>
      </c>
      <c r="BO72" s="8">
        <f t="shared" si="56"/>
        <v>25.52</v>
      </c>
      <c r="BP72" s="139">
        <f t="shared" si="57"/>
        <v>-0.98999999999999844</v>
      </c>
      <c r="BQ72" s="139">
        <f t="shared" si="58"/>
        <v>-0.98999999999999844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1010</v>
      </c>
      <c r="G73" s="16">
        <f>'[3]10'!G75</f>
        <v>0</v>
      </c>
      <c r="H73" s="17">
        <f t="shared" si="59"/>
        <v>1330</v>
      </c>
      <c r="I73" s="15">
        <f>'[3]10'!J75</f>
        <v>270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24.53</v>
      </c>
      <c r="AU73" s="8">
        <v>24.53</v>
      </c>
      <c r="AW73" s="198">
        <v>26.99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26.99</v>
      </c>
      <c r="BD73" s="198">
        <v>26.99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26.99</v>
      </c>
      <c r="BL73" s="8">
        <f t="shared" si="53"/>
        <v>24.53</v>
      </c>
      <c r="BM73" s="8">
        <f t="shared" si="54"/>
        <v>24.53</v>
      </c>
      <c r="BN73" s="8">
        <f t="shared" si="55"/>
        <v>26.99</v>
      </c>
      <c r="BO73" s="8">
        <f t="shared" si="56"/>
        <v>26.99</v>
      </c>
      <c r="BP73" s="139">
        <f t="shared" si="57"/>
        <v>-2.4599999999999973</v>
      </c>
      <c r="BQ73" s="139">
        <f t="shared" si="58"/>
        <v>-2.4599999999999973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1010</v>
      </c>
      <c r="G74" s="16">
        <f>'[3]10'!G76</f>
        <v>0</v>
      </c>
      <c r="H74" s="17">
        <f t="shared" si="59"/>
        <v>1330</v>
      </c>
      <c r="I74" s="15">
        <f>'[3]10'!J76</f>
        <v>270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24.53</v>
      </c>
      <c r="AU74" s="8">
        <v>24.53</v>
      </c>
      <c r="AW74" s="198">
        <v>26.99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26.99</v>
      </c>
      <c r="BD74" s="198">
        <v>26.99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26.99</v>
      </c>
      <c r="BL74" s="8">
        <f t="shared" si="53"/>
        <v>24.53</v>
      </c>
      <c r="BM74" s="8">
        <f t="shared" si="54"/>
        <v>24.53</v>
      </c>
      <c r="BN74" s="8">
        <f t="shared" si="55"/>
        <v>26.99</v>
      </c>
      <c r="BO74" s="8">
        <f t="shared" si="56"/>
        <v>26.99</v>
      </c>
      <c r="BP74" s="139">
        <f t="shared" si="57"/>
        <v>-2.4599999999999973</v>
      </c>
      <c r="BQ74" s="139">
        <f t="shared" si="58"/>
        <v>-2.4599999999999973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1030</v>
      </c>
      <c r="G75" s="16">
        <f>'[3]10'!G77</f>
        <v>0</v>
      </c>
      <c r="H75" s="17">
        <f t="shared" si="59"/>
        <v>1350</v>
      </c>
      <c r="I75" s="15">
        <f>'[3]10'!J77</f>
        <v>270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24.53</v>
      </c>
      <c r="AU75" s="8">
        <v>24.53</v>
      </c>
      <c r="AW75" s="198">
        <v>26.99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26.99</v>
      </c>
      <c r="BD75" s="198">
        <v>26.99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26.99</v>
      </c>
      <c r="BL75" s="8">
        <f t="shared" si="53"/>
        <v>24.53</v>
      </c>
      <c r="BM75" s="8">
        <f t="shared" si="54"/>
        <v>24.53</v>
      </c>
      <c r="BN75" s="8">
        <f t="shared" si="55"/>
        <v>26.99</v>
      </c>
      <c r="BO75" s="8">
        <f t="shared" si="56"/>
        <v>26.99</v>
      </c>
      <c r="BP75" s="139">
        <f t="shared" si="57"/>
        <v>-2.4599999999999973</v>
      </c>
      <c r="BQ75" s="139">
        <f t="shared" si="58"/>
        <v>-2.4599999999999973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1030</v>
      </c>
      <c r="G76" s="16">
        <f>'[3]10'!G78</f>
        <v>0</v>
      </c>
      <c r="H76" s="17">
        <f t="shared" si="59"/>
        <v>1350</v>
      </c>
      <c r="I76" s="15">
        <f>'[3]10'!J78</f>
        <v>270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24.53</v>
      </c>
      <c r="AU76" s="8">
        <v>24.53</v>
      </c>
      <c r="AW76" s="198">
        <v>26.99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26.99</v>
      </c>
      <c r="BD76" s="198">
        <v>26.99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26.99</v>
      </c>
      <c r="BL76" s="8">
        <f t="shared" si="53"/>
        <v>24.53</v>
      </c>
      <c r="BM76" s="8">
        <f t="shared" si="54"/>
        <v>24.53</v>
      </c>
      <c r="BN76" s="8">
        <f t="shared" si="55"/>
        <v>26.99</v>
      </c>
      <c r="BO76" s="8">
        <f t="shared" si="56"/>
        <v>26.99</v>
      </c>
      <c r="BP76" s="139">
        <f t="shared" si="57"/>
        <v>-2.4599999999999973</v>
      </c>
      <c r="BQ76" s="139">
        <f t="shared" si="58"/>
        <v>-2.4599999999999973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1030</v>
      </c>
      <c r="G77" s="16">
        <f>'[3]10'!G79</f>
        <v>0</v>
      </c>
      <c r="H77" s="17">
        <f t="shared" si="59"/>
        <v>1350</v>
      </c>
      <c r="I77" s="15">
        <f>'[3]10'!J79</f>
        <v>270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25.95</v>
      </c>
      <c r="AU77" s="8">
        <v>25.95</v>
      </c>
      <c r="AW77" s="198">
        <v>26.99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26.99</v>
      </c>
      <c r="BD77" s="198">
        <v>26.99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26.99</v>
      </c>
      <c r="BL77" s="8">
        <f t="shared" si="53"/>
        <v>25.95</v>
      </c>
      <c r="BM77" s="8">
        <f t="shared" si="54"/>
        <v>25.95</v>
      </c>
      <c r="BN77" s="8">
        <f t="shared" si="55"/>
        <v>26.99</v>
      </c>
      <c r="BO77" s="8">
        <f t="shared" si="56"/>
        <v>26.99</v>
      </c>
      <c r="BP77" s="139">
        <f t="shared" si="57"/>
        <v>-1.0399999999999991</v>
      </c>
      <c r="BQ77" s="139">
        <f t="shared" si="58"/>
        <v>-1.0399999999999991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1030</v>
      </c>
      <c r="G78" s="16">
        <f>'[3]10'!G80</f>
        <v>0</v>
      </c>
      <c r="H78" s="17">
        <f t="shared" si="59"/>
        <v>1350</v>
      </c>
      <c r="I78" s="15">
        <f>'[3]10'!J80</f>
        <v>270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216.01999999999998</v>
      </c>
      <c r="AT78" s="8">
        <v>25.95</v>
      </c>
      <c r="AU78" s="8">
        <v>25.95</v>
      </c>
      <c r="AW78" s="198">
        <v>26.99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26.99</v>
      </c>
      <c r="BD78" s="198">
        <v>26.99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26.99</v>
      </c>
      <c r="BL78" s="8">
        <f t="shared" si="53"/>
        <v>25.95</v>
      </c>
      <c r="BM78" s="8">
        <f t="shared" si="54"/>
        <v>25.95</v>
      </c>
      <c r="BN78" s="8">
        <f t="shared" si="55"/>
        <v>26.99</v>
      </c>
      <c r="BO78" s="8">
        <f t="shared" si="56"/>
        <v>26.99</v>
      </c>
      <c r="BP78" s="139">
        <f t="shared" si="57"/>
        <v>-1.0399999999999991</v>
      </c>
      <c r="BQ78" s="139">
        <f t="shared" si="58"/>
        <v>-1.0399999999999991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1030</v>
      </c>
      <c r="G79" s="16">
        <f>'[3]10'!G81</f>
        <v>0</v>
      </c>
      <c r="H79" s="17">
        <f t="shared" si="59"/>
        <v>1350</v>
      </c>
      <c r="I79" s="15">
        <f>'[3]10'!J81</f>
        <v>270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216.01999999999998</v>
      </c>
      <c r="AT79" s="8">
        <v>25.95</v>
      </c>
      <c r="AU79" s="8">
        <v>25.95</v>
      </c>
      <c r="AW79" s="198">
        <v>26.99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26.99</v>
      </c>
      <c r="BD79" s="198">
        <v>26.99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26.99</v>
      </c>
      <c r="BL79" s="8">
        <f t="shared" si="53"/>
        <v>25.95</v>
      </c>
      <c r="BM79" s="8">
        <f t="shared" si="54"/>
        <v>25.95</v>
      </c>
      <c r="BN79" s="8">
        <f t="shared" si="55"/>
        <v>26.99</v>
      </c>
      <c r="BO79" s="8">
        <f t="shared" si="56"/>
        <v>26.99</v>
      </c>
      <c r="BP79" s="139">
        <f t="shared" si="57"/>
        <v>-1.0399999999999991</v>
      </c>
      <c r="BQ79" s="139">
        <f t="shared" si="58"/>
        <v>-1.0399999999999991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1030</v>
      </c>
      <c r="G80" s="16">
        <f>'[3]10'!G82</f>
        <v>0</v>
      </c>
      <c r="H80" s="17">
        <f t="shared" si="59"/>
        <v>1350</v>
      </c>
      <c r="I80" s="15">
        <f>'[3]10'!J82</f>
        <v>270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25.95</v>
      </c>
      <c r="AU80" s="8">
        <v>25.95</v>
      </c>
      <c r="AW80" s="198">
        <v>26.99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26.99</v>
      </c>
      <c r="BD80" s="198">
        <v>26.99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26.99</v>
      </c>
      <c r="BL80" s="8">
        <f t="shared" si="53"/>
        <v>25.95</v>
      </c>
      <c r="BM80" s="8">
        <f t="shared" si="54"/>
        <v>25.95</v>
      </c>
      <c r="BN80" s="8">
        <f t="shared" si="55"/>
        <v>26.99</v>
      </c>
      <c r="BO80" s="8">
        <f t="shared" si="56"/>
        <v>26.99</v>
      </c>
      <c r="BP80" s="139">
        <f t="shared" si="57"/>
        <v>-1.0399999999999991</v>
      </c>
      <c r="BQ80" s="139">
        <f t="shared" si="58"/>
        <v>-1.0399999999999991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1030</v>
      </c>
      <c r="G81" s="16">
        <f>'[3]10'!G83</f>
        <v>0</v>
      </c>
      <c r="H81" s="17">
        <f t="shared" si="59"/>
        <v>1350</v>
      </c>
      <c r="I81" s="15">
        <f>'[3]10'!J83</f>
        <v>270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25.95</v>
      </c>
      <c r="AU81" s="8">
        <v>25.95</v>
      </c>
      <c r="AW81" s="198">
        <v>26.99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26.99</v>
      </c>
      <c r="BD81" s="198">
        <v>26.99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26.99</v>
      </c>
      <c r="BL81" s="8">
        <f t="shared" si="53"/>
        <v>25.95</v>
      </c>
      <c r="BM81" s="8">
        <f t="shared" si="54"/>
        <v>25.95</v>
      </c>
      <c r="BN81" s="8">
        <f t="shared" si="55"/>
        <v>26.99</v>
      </c>
      <c r="BO81" s="8">
        <f t="shared" si="56"/>
        <v>26.99</v>
      </c>
      <c r="BP81" s="139">
        <f t="shared" si="57"/>
        <v>-1.0399999999999991</v>
      </c>
      <c r="BQ81" s="139">
        <f t="shared" si="58"/>
        <v>-1.0399999999999991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1030</v>
      </c>
      <c r="G82" s="16">
        <f>'[3]10'!G84</f>
        <v>0</v>
      </c>
      <c r="H82" s="17">
        <f t="shared" si="59"/>
        <v>1350</v>
      </c>
      <c r="I82" s="15">
        <f>'[3]10'!J84</f>
        <v>270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25.95</v>
      </c>
      <c r="AU82" s="8">
        <v>25.95</v>
      </c>
      <c r="AW82" s="198">
        <v>26.99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26.99</v>
      </c>
      <c r="BD82" s="198">
        <v>26.99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26.99</v>
      </c>
      <c r="BL82" s="8">
        <f t="shared" si="53"/>
        <v>25.95</v>
      </c>
      <c r="BM82" s="8">
        <f t="shared" si="54"/>
        <v>25.95</v>
      </c>
      <c r="BN82" s="8">
        <f t="shared" si="55"/>
        <v>26.99</v>
      </c>
      <c r="BO82" s="8">
        <f t="shared" si="56"/>
        <v>26.99</v>
      </c>
      <c r="BP82" s="139">
        <f t="shared" si="57"/>
        <v>-1.0399999999999991</v>
      </c>
      <c r="BQ82" s="139">
        <f t="shared" si="58"/>
        <v>-1.0399999999999991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1030</v>
      </c>
      <c r="G83" s="16">
        <f>'[3]10'!G85</f>
        <v>0</v>
      </c>
      <c r="H83" s="17">
        <f t="shared" si="59"/>
        <v>1350</v>
      </c>
      <c r="I83" s="15">
        <f>'[3]10'!J85</f>
        <v>270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25.95</v>
      </c>
      <c r="AU83" s="8">
        <v>25.95</v>
      </c>
      <c r="AW83" s="198">
        <v>26.99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26.99</v>
      </c>
      <c r="BD83" s="198">
        <v>26.99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26.99</v>
      </c>
      <c r="BL83" s="8">
        <f t="shared" si="53"/>
        <v>25.95</v>
      </c>
      <c r="BM83" s="8">
        <f t="shared" si="54"/>
        <v>25.95</v>
      </c>
      <c r="BN83" s="8">
        <f t="shared" si="55"/>
        <v>26.99</v>
      </c>
      <c r="BO83" s="8">
        <f t="shared" si="56"/>
        <v>26.99</v>
      </c>
      <c r="BP83" s="139">
        <f t="shared" si="57"/>
        <v>-1.0399999999999991</v>
      </c>
      <c r="BQ83" s="139">
        <f t="shared" si="58"/>
        <v>-1.0399999999999991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1030</v>
      </c>
      <c r="G84" s="16">
        <f>'[3]10'!G86</f>
        <v>0</v>
      </c>
      <c r="H84" s="17">
        <f t="shared" si="59"/>
        <v>1350</v>
      </c>
      <c r="I84" s="15">
        <f>'[3]10'!J86</f>
        <v>270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25.95</v>
      </c>
      <c r="AU84" s="8">
        <v>25.95</v>
      </c>
      <c r="AW84" s="198">
        <v>26.99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26.99</v>
      </c>
      <c r="BD84" s="198">
        <v>26.99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26.99</v>
      </c>
      <c r="BL84" s="8">
        <f t="shared" si="53"/>
        <v>25.95</v>
      </c>
      <c r="BM84" s="8">
        <f t="shared" si="54"/>
        <v>25.95</v>
      </c>
      <c r="BN84" s="8">
        <f t="shared" si="55"/>
        <v>26.99</v>
      </c>
      <c r="BO84" s="8">
        <f t="shared" si="56"/>
        <v>26.99</v>
      </c>
      <c r="BP84" s="139">
        <f t="shared" si="57"/>
        <v>-1.0399999999999991</v>
      </c>
      <c r="BQ84" s="139">
        <f t="shared" si="58"/>
        <v>-1.0399999999999991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1030</v>
      </c>
      <c r="G85" s="16">
        <f>'[3]10'!G87</f>
        <v>0</v>
      </c>
      <c r="H85" s="17">
        <f t="shared" si="59"/>
        <v>1350</v>
      </c>
      <c r="I85" s="15">
        <f>'[3]10'!J87</f>
        <v>270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25.95</v>
      </c>
      <c r="AU85" s="8">
        <v>25.95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25.95</v>
      </c>
      <c r="BM85" s="8">
        <f t="shared" si="54"/>
        <v>25.95</v>
      </c>
      <c r="BN85" s="8">
        <f t="shared" si="55"/>
        <v>26.99</v>
      </c>
      <c r="BO85" s="8">
        <f t="shared" si="56"/>
        <v>26.99</v>
      </c>
      <c r="BP85" s="139">
        <f t="shared" si="57"/>
        <v>-1.0399999999999991</v>
      </c>
      <c r="BQ85" s="139">
        <f t="shared" si="58"/>
        <v>-1.0399999999999991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1030</v>
      </c>
      <c r="G86" s="16">
        <f>'[3]10'!G88</f>
        <v>0</v>
      </c>
      <c r="H86" s="17">
        <f t="shared" si="59"/>
        <v>1350</v>
      </c>
      <c r="I86" s="15">
        <f>'[3]10'!J88</f>
        <v>270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25.95</v>
      </c>
      <c r="AU86" s="8">
        <v>25.95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25.95</v>
      </c>
      <c r="BM86" s="8">
        <f t="shared" si="54"/>
        <v>25.95</v>
      </c>
      <c r="BN86" s="8">
        <f t="shared" si="55"/>
        <v>26.99</v>
      </c>
      <c r="BO86" s="8">
        <f t="shared" si="56"/>
        <v>26.99</v>
      </c>
      <c r="BP86" s="139">
        <f t="shared" si="57"/>
        <v>-1.0399999999999991</v>
      </c>
      <c r="BQ86" s="139">
        <f t="shared" si="58"/>
        <v>-1.0399999999999991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1030</v>
      </c>
      <c r="G87" s="16">
        <f>'[3]10'!G89</f>
        <v>0</v>
      </c>
      <c r="H87" s="17">
        <f t="shared" si="59"/>
        <v>1350</v>
      </c>
      <c r="I87" s="15">
        <f>'[3]10'!J89</f>
        <v>270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25.95</v>
      </c>
      <c r="AU87" s="8">
        <v>25.95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25.95</v>
      </c>
      <c r="BM87" s="8">
        <f t="shared" si="54"/>
        <v>25.95</v>
      </c>
      <c r="BN87" s="8">
        <f t="shared" si="55"/>
        <v>26.99</v>
      </c>
      <c r="BO87" s="8">
        <f t="shared" si="56"/>
        <v>26.99</v>
      </c>
      <c r="BP87" s="139">
        <f t="shared" si="57"/>
        <v>-1.0399999999999991</v>
      </c>
      <c r="BQ87" s="139">
        <f t="shared" si="58"/>
        <v>-1.0399999999999991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1030</v>
      </c>
      <c r="G88" s="16">
        <f>'[3]10'!G90</f>
        <v>0</v>
      </c>
      <c r="H88" s="17">
        <f t="shared" si="59"/>
        <v>1350</v>
      </c>
      <c r="I88" s="15">
        <f>'[3]10'!J90</f>
        <v>270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25.95</v>
      </c>
      <c r="AU88" s="8">
        <v>25.95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25.95</v>
      </c>
      <c r="BM88" s="8">
        <f t="shared" si="54"/>
        <v>25.95</v>
      </c>
      <c r="BN88" s="8">
        <f t="shared" si="55"/>
        <v>26.99</v>
      </c>
      <c r="BO88" s="8">
        <f t="shared" si="56"/>
        <v>26.99</v>
      </c>
      <c r="BP88" s="139">
        <f t="shared" si="57"/>
        <v>-1.0399999999999991</v>
      </c>
      <c r="BQ88" s="139">
        <f t="shared" si="58"/>
        <v>-1.0399999999999991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1030</v>
      </c>
      <c r="G89" s="16">
        <f>'[3]10'!G91</f>
        <v>0</v>
      </c>
      <c r="H89" s="17">
        <f t="shared" si="59"/>
        <v>1350</v>
      </c>
      <c r="I89" s="15">
        <f>'[3]10'!J91</f>
        <v>270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25.95</v>
      </c>
      <c r="AU89" s="8">
        <v>25.95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25.95</v>
      </c>
      <c r="BM89" s="8">
        <f t="shared" si="54"/>
        <v>25.95</v>
      </c>
      <c r="BN89" s="8">
        <f t="shared" si="55"/>
        <v>26.99</v>
      </c>
      <c r="BO89" s="8">
        <f t="shared" si="56"/>
        <v>26.99</v>
      </c>
      <c r="BP89" s="139">
        <f t="shared" si="57"/>
        <v>-1.0399999999999991</v>
      </c>
      <c r="BQ89" s="139">
        <f t="shared" si="58"/>
        <v>-1.0399999999999991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1030</v>
      </c>
      <c r="G90" s="16">
        <f>'[3]10'!G92</f>
        <v>0</v>
      </c>
      <c r="H90" s="17">
        <f t="shared" si="59"/>
        <v>1350</v>
      </c>
      <c r="I90" s="15">
        <f>'[3]10'!J92</f>
        <v>270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25.95</v>
      </c>
      <c r="AU90" s="8">
        <v>25.95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25.95</v>
      </c>
      <c r="BM90" s="8">
        <f t="shared" si="54"/>
        <v>25.95</v>
      </c>
      <c r="BN90" s="8">
        <f t="shared" si="55"/>
        <v>26.99</v>
      </c>
      <c r="BO90" s="8">
        <f t="shared" si="56"/>
        <v>26.99</v>
      </c>
      <c r="BP90" s="139">
        <f t="shared" si="57"/>
        <v>-1.0399999999999991</v>
      </c>
      <c r="BQ90" s="139">
        <f t="shared" si="58"/>
        <v>-1.0399999999999991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1030</v>
      </c>
      <c r="G91" s="16">
        <f>'[3]10'!G93</f>
        <v>0</v>
      </c>
      <c r="H91" s="17">
        <f t="shared" si="59"/>
        <v>1350</v>
      </c>
      <c r="I91" s="15">
        <f>'[3]10'!J93</f>
        <v>270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25.95</v>
      </c>
      <c r="AU91" s="8">
        <v>25.95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25.95</v>
      </c>
      <c r="BM91" s="8">
        <f t="shared" si="54"/>
        <v>25.95</v>
      </c>
      <c r="BN91" s="8">
        <f t="shared" si="55"/>
        <v>26.99</v>
      </c>
      <c r="BO91" s="8">
        <f t="shared" si="56"/>
        <v>26.99</v>
      </c>
      <c r="BP91" s="139">
        <f t="shared" si="57"/>
        <v>-1.0399999999999991</v>
      </c>
      <c r="BQ91" s="139">
        <f t="shared" si="58"/>
        <v>-1.0399999999999991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1030</v>
      </c>
      <c r="G92" s="16">
        <f>'[3]10'!G94</f>
        <v>0</v>
      </c>
      <c r="H92" s="17">
        <f t="shared" si="59"/>
        <v>1350</v>
      </c>
      <c r="I92" s="15">
        <f>'[3]10'!J94</f>
        <v>270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25.95</v>
      </c>
      <c r="AU92" s="8">
        <v>25.95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25.95</v>
      </c>
      <c r="BM92" s="8">
        <f t="shared" si="54"/>
        <v>25.95</v>
      </c>
      <c r="BN92" s="8">
        <f t="shared" si="55"/>
        <v>26.99</v>
      </c>
      <c r="BO92" s="8">
        <f t="shared" si="56"/>
        <v>26.99</v>
      </c>
      <c r="BP92" s="139">
        <f t="shared" si="57"/>
        <v>-1.0399999999999991</v>
      </c>
      <c r="BQ92" s="139">
        <f t="shared" si="58"/>
        <v>-1.0399999999999991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1030</v>
      </c>
      <c r="G93" s="16">
        <f>'[3]10'!G95</f>
        <v>0</v>
      </c>
      <c r="H93" s="17">
        <f t="shared" si="59"/>
        <v>1350</v>
      </c>
      <c r="I93" s="15">
        <f>'[3]10'!J95</f>
        <v>270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25.95</v>
      </c>
      <c r="AU93" s="8">
        <v>25.95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25.95</v>
      </c>
      <c r="BM93" s="8">
        <f t="shared" si="54"/>
        <v>25.95</v>
      </c>
      <c r="BN93" s="8">
        <f t="shared" si="55"/>
        <v>26.99</v>
      </c>
      <c r="BO93" s="8">
        <f t="shared" si="56"/>
        <v>26.99</v>
      </c>
      <c r="BP93" s="139">
        <f t="shared" si="57"/>
        <v>-1.0399999999999991</v>
      </c>
      <c r="BQ93" s="139">
        <f t="shared" si="58"/>
        <v>-1.0399999999999991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1030</v>
      </c>
      <c r="G94" s="16">
        <f>'[3]10'!G96</f>
        <v>0</v>
      </c>
      <c r="H94" s="17">
        <f t="shared" si="59"/>
        <v>1350</v>
      </c>
      <c r="I94" s="15">
        <f>'[3]10'!J96</f>
        <v>270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25.95</v>
      </c>
      <c r="AU94" s="8">
        <v>25.95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25.95</v>
      </c>
      <c r="BM94" s="8">
        <f t="shared" si="54"/>
        <v>25.95</v>
      </c>
      <c r="BN94" s="8">
        <f t="shared" si="55"/>
        <v>26.99</v>
      </c>
      <c r="BO94" s="8">
        <f t="shared" si="56"/>
        <v>26.99</v>
      </c>
      <c r="BP94" s="139">
        <f t="shared" si="57"/>
        <v>-1.0399999999999991</v>
      </c>
      <c r="BQ94" s="139">
        <f t="shared" si="58"/>
        <v>-1.0399999999999991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1030</v>
      </c>
      <c r="G95" s="16">
        <f>'[3]10'!G97</f>
        <v>0</v>
      </c>
      <c r="H95" s="17">
        <f t="shared" si="59"/>
        <v>1350</v>
      </c>
      <c r="I95" s="15">
        <f>'[3]10'!J97</f>
        <v>270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25.95</v>
      </c>
      <c r="AU95" s="8">
        <v>25.95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25.95</v>
      </c>
      <c r="BM95" s="8">
        <f t="shared" si="54"/>
        <v>25.95</v>
      </c>
      <c r="BN95" s="8">
        <f t="shared" si="55"/>
        <v>26.99</v>
      </c>
      <c r="BO95" s="8">
        <f t="shared" si="56"/>
        <v>26.99</v>
      </c>
      <c r="BP95" s="139">
        <f t="shared" si="57"/>
        <v>-1.0399999999999991</v>
      </c>
      <c r="BQ95" s="139">
        <f t="shared" si="58"/>
        <v>-1.0399999999999991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1030</v>
      </c>
      <c r="G96" s="16">
        <f>'[3]10'!G98</f>
        <v>0</v>
      </c>
      <c r="H96" s="17">
        <f t="shared" si="59"/>
        <v>1350</v>
      </c>
      <c r="I96" s="15">
        <f>'[3]10'!J98</f>
        <v>270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25.95</v>
      </c>
      <c r="AU96" s="8">
        <v>25.95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25.95</v>
      </c>
      <c r="BM96" s="8">
        <f t="shared" si="54"/>
        <v>25.95</v>
      </c>
      <c r="BN96" s="8">
        <f t="shared" si="55"/>
        <v>26.99</v>
      </c>
      <c r="BO96" s="8">
        <f t="shared" si="56"/>
        <v>26.99</v>
      </c>
      <c r="BP96" s="139">
        <f t="shared" si="57"/>
        <v>-1.0399999999999991</v>
      </c>
      <c r="BQ96" s="139">
        <f t="shared" si="58"/>
        <v>-1.0399999999999991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1030</v>
      </c>
      <c r="G97" s="16">
        <f>'[3]10'!G99</f>
        <v>0</v>
      </c>
      <c r="H97" s="17">
        <f t="shared" si="59"/>
        <v>1350</v>
      </c>
      <c r="I97" s="15">
        <f>'[3]10'!J99</f>
        <v>270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25.95</v>
      </c>
      <c r="AU97" s="8">
        <v>25.95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25.95</v>
      </c>
      <c r="BM97" s="8">
        <f t="shared" si="54"/>
        <v>25.95</v>
      </c>
      <c r="BN97" s="8">
        <f t="shared" si="55"/>
        <v>26.99</v>
      </c>
      <c r="BO97" s="8">
        <f t="shared" si="56"/>
        <v>26.99</v>
      </c>
      <c r="BP97" s="139">
        <f t="shared" si="57"/>
        <v>-1.0399999999999991</v>
      </c>
      <c r="BQ97" s="139">
        <f t="shared" si="58"/>
        <v>-1.0399999999999991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1030</v>
      </c>
      <c r="G98" s="16">
        <f>'[3]10'!G100</f>
        <v>0</v>
      </c>
      <c r="H98" s="17">
        <f t="shared" si="59"/>
        <v>1350</v>
      </c>
      <c r="I98" s="15">
        <f>'[3]10'!J100</f>
        <v>270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25.95</v>
      </c>
      <c r="AU98" s="8">
        <v>25.95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25.95</v>
      </c>
      <c r="BM98" s="8">
        <f t="shared" si="54"/>
        <v>25.95</v>
      </c>
      <c r="BN98" s="8">
        <f t="shared" si="55"/>
        <v>26.99</v>
      </c>
      <c r="BO98" s="8">
        <f t="shared" si="56"/>
        <v>26.99</v>
      </c>
      <c r="BP98" s="139">
        <f t="shared" si="57"/>
        <v>-1.0399999999999991</v>
      </c>
      <c r="BQ98" s="139">
        <f t="shared" si="58"/>
        <v>-1.0399999999999991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6.426075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6.426075</v>
      </c>
      <c r="P99" s="15">
        <f t="shared" si="62"/>
        <v>2.4E-2</v>
      </c>
      <c r="Q99" s="15">
        <f t="shared" si="62"/>
        <v>6.426075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6.426075</v>
      </c>
      <c r="X99" s="15">
        <f t="shared" si="62"/>
        <v>0.62964249999999911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0.62964249999999911</v>
      </c>
      <c r="AE99" s="15">
        <f t="shared" si="62"/>
        <v>0.64079499999999889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0.64079499999999889</v>
      </c>
      <c r="AL99" s="15">
        <f t="shared" si="62"/>
        <v>5.1556375000000036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5.1556375000000036</v>
      </c>
      <c r="AS99" s="15">
        <f t="shared" si="62"/>
        <v>0</v>
      </c>
      <c r="AT99" s="15">
        <f t="shared" si="62"/>
        <v>0.6039399999999997</v>
      </c>
      <c r="AU99" s="15">
        <f t="shared" si="62"/>
        <v>0.61465999999999965</v>
      </c>
      <c r="AV99" s="15">
        <f t="shared" si="62"/>
        <v>0</v>
      </c>
      <c r="AW99" s="15">
        <f t="shared" si="62"/>
        <v>0.62964249999999911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0.62964249999999911</v>
      </c>
      <c r="BD99" s="15">
        <f t="shared" si="62"/>
        <v>0.64079499999999889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0.64079499999999889</v>
      </c>
      <c r="BK99" s="15"/>
      <c r="BL99" s="15">
        <f t="shared" si="63"/>
        <v>0.6039399999999997</v>
      </c>
      <c r="BM99" s="15">
        <f t="shared" si="63"/>
        <v>0.61465999999999965</v>
      </c>
      <c r="BN99" s="15">
        <f t="shared" si="63"/>
        <v>0.62964249999999911</v>
      </c>
      <c r="BO99" s="15">
        <f t="shared" si="63"/>
        <v>0.64079499999999889</v>
      </c>
      <c r="BP99" s="15">
        <f t="shared" si="63"/>
        <v>-2.5702499999999923E-2</v>
      </c>
      <c r="BQ99" s="15">
        <f t="shared" si="63"/>
        <v>-2.6134999999999912E-2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45270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45270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45270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36.130000000000003</v>
      </c>
      <c r="E3">
        <f>GT!N3</f>
        <v>0</v>
      </c>
      <c r="F3">
        <f>B3+C3</f>
        <v>72</v>
      </c>
      <c r="G3">
        <f>D3+E3-X3</f>
        <v>36.130000000000003</v>
      </c>
      <c r="H3" s="112"/>
      <c r="I3">
        <f>BRPL_EOD!AA3+BRPL_EOD!AB3</f>
        <v>14.45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35.53</v>
      </c>
      <c r="O3" s="112">
        <f t="shared" ref="O3:O66" si="1">G3-N3</f>
        <v>0.60000000000000142</v>
      </c>
      <c r="P3">
        <v>14.69401913875598</v>
      </c>
      <c r="Q3">
        <v>8.1350971010413744</v>
      </c>
      <c r="R3">
        <v>0</v>
      </c>
      <c r="S3">
        <v>2.1151252462707575</v>
      </c>
      <c r="T3">
        <v>11.185758513931889</v>
      </c>
      <c r="U3" s="114">
        <f t="shared" ref="U3:U66" si="2">SUM(P3:T3)</f>
        <v>36.130000000000003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36.130000000000003</v>
      </c>
      <c r="E4">
        <f>GT!N4</f>
        <v>0</v>
      </c>
      <c r="F4">
        <f t="shared" ref="F4:F67" si="4">B4+C4</f>
        <v>72</v>
      </c>
      <c r="G4">
        <f t="shared" ref="G4:G67" si="5">D4+E4-X4</f>
        <v>36.130000000000003</v>
      </c>
      <c r="H4" s="112"/>
      <c r="I4">
        <f>BRPL_EOD!AA4+BRPL_EOD!AB4</f>
        <v>14.45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35.53</v>
      </c>
      <c r="O4" s="112">
        <f t="shared" si="1"/>
        <v>0.60000000000000142</v>
      </c>
      <c r="P4">
        <v>14.69401913875598</v>
      </c>
      <c r="Q4">
        <v>8.1350971010413744</v>
      </c>
      <c r="R4">
        <v>0</v>
      </c>
      <c r="S4">
        <v>2.1151252462707575</v>
      </c>
      <c r="T4">
        <v>11.185758513931889</v>
      </c>
      <c r="U4" s="114">
        <f t="shared" si="2"/>
        <v>36.130000000000003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12"/>
      <c r="I5">
        <f>BRPL_EOD!AA5+BRPL_EOD!AB5</f>
        <v>14.45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35.53</v>
      </c>
      <c r="O5" s="112">
        <f t="shared" si="1"/>
        <v>7.0000000000000284E-2</v>
      </c>
      <c r="P5">
        <v>14.47846889952153</v>
      </c>
      <c r="Q5">
        <v>8.0157613284548273</v>
      </c>
      <c r="R5">
        <v>0</v>
      </c>
      <c r="S5">
        <v>2.0840979453982551</v>
      </c>
      <c r="T5">
        <v>11.021671826625386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12"/>
      <c r="I6">
        <f>BRPL_EOD!AA6+BRPL_EOD!AB6</f>
        <v>14.45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35.53</v>
      </c>
      <c r="O6" s="112">
        <f t="shared" si="1"/>
        <v>7.0000000000000284E-2</v>
      </c>
      <c r="P6">
        <v>14.47846889952153</v>
      </c>
      <c r="Q6">
        <v>8.0157613284548273</v>
      </c>
      <c r="R6">
        <v>0</v>
      </c>
      <c r="S6">
        <v>2.0840979453982551</v>
      </c>
      <c r="T6">
        <v>11.021671826625386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12"/>
      <c r="I7">
        <f>BRPL_EOD!AA7+BRPL_EOD!AB7</f>
        <v>14.45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35.53</v>
      </c>
      <c r="O7" s="112">
        <f t="shared" si="1"/>
        <v>7.0000000000000284E-2</v>
      </c>
      <c r="P7">
        <v>14.47846889952153</v>
      </c>
      <c r="Q7">
        <v>8.0157613284548273</v>
      </c>
      <c r="R7">
        <v>0</v>
      </c>
      <c r="S7">
        <v>2.0840979453982551</v>
      </c>
      <c r="T7">
        <v>11.021671826625386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12"/>
      <c r="I8">
        <f>BRPL_EOD!AA8+BRPL_EOD!AB8</f>
        <v>14.45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35.53</v>
      </c>
      <c r="O8" s="112">
        <f t="shared" si="1"/>
        <v>7.0000000000000284E-2</v>
      </c>
      <c r="P8">
        <v>14.47846889952153</v>
      </c>
      <c r="Q8">
        <v>8.0157613284548273</v>
      </c>
      <c r="R8">
        <v>0</v>
      </c>
      <c r="S8">
        <v>2.0840979453982551</v>
      </c>
      <c r="T8">
        <v>11.021671826625386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12"/>
      <c r="I9">
        <f>BRPL_EOD!AA9+BRPL_EOD!AB9</f>
        <v>14.45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35.53</v>
      </c>
      <c r="O9" s="112">
        <f t="shared" si="1"/>
        <v>7.0000000000000284E-2</v>
      </c>
      <c r="P9">
        <v>14.47846889952153</v>
      </c>
      <c r="Q9">
        <v>8.0157613284548273</v>
      </c>
      <c r="R9">
        <v>0</v>
      </c>
      <c r="S9">
        <v>2.0840979453982551</v>
      </c>
      <c r="T9">
        <v>11.021671826625386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12"/>
      <c r="I10">
        <f>BRPL_EOD!AA10+BRPL_EOD!AB10</f>
        <v>14.45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35.53</v>
      </c>
      <c r="O10" s="112">
        <f t="shared" si="1"/>
        <v>7.0000000000000284E-2</v>
      </c>
      <c r="P10">
        <v>14.47846889952153</v>
      </c>
      <c r="Q10">
        <v>8.0157613284548273</v>
      </c>
      <c r="R10">
        <v>0</v>
      </c>
      <c r="S10">
        <v>2.0840979453982551</v>
      </c>
      <c r="T10">
        <v>11.021671826625386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12"/>
      <c r="I11">
        <f>BRPL_EOD!AA11+BRPL_EOD!AB11</f>
        <v>14.45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35.53</v>
      </c>
      <c r="O11" s="112">
        <f t="shared" si="1"/>
        <v>7.0000000000000284E-2</v>
      </c>
      <c r="P11">
        <v>14.47846889952153</v>
      </c>
      <c r="Q11">
        <v>8.0157613284548273</v>
      </c>
      <c r="R11">
        <v>0</v>
      </c>
      <c r="S11">
        <v>2.0840979453982551</v>
      </c>
      <c r="T11">
        <v>11.021671826625386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72</v>
      </c>
      <c r="G12">
        <f t="shared" si="5"/>
        <v>35.6</v>
      </c>
      <c r="H12" s="112"/>
      <c r="I12">
        <f>BRPL_EOD!AA12+BRPL_EOD!AB12</f>
        <v>14.45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35.53</v>
      </c>
      <c r="O12" s="112">
        <f t="shared" si="1"/>
        <v>7.0000000000000284E-2</v>
      </c>
      <c r="P12">
        <v>14.47846889952153</v>
      </c>
      <c r="Q12">
        <v>8.0157613284548273</v>
      </c>
      <c r="R12">
        <v>0</v>
      </c>
      <c r="S12">
        <v>2.0840979453982551</v>
      </c>
      <c r="T12">
        <v>11.021671826625386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72</v>
      </c>
      <c r="G13">
        <f t="shared" si="5"/>
        <v>35.6</v>
      </c>
      <c r="H13" s="112"/>
      <c r="I13">
        <f>BRPL_EOD!AA13+BRPL_EOD!AB13</f>
        <v>14.45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35.53</v>
      </c>
      <c r="O13" s="112">
        <f t="shared" si="1"/>
        <v>7.0000000000000284E-2</v>
      </c>
      <c r="P13">
        <v>14.47846889952153</v>
      </c>
      <c r="Q13">
        <v>8.0157613284548273</v>
      </c>
      <c r="R13">
        <v>0</v>
      </c>
      <c r="S13">
        <v>2.0840979453982551</v>
      </c>
      <c r="T13">
        <v>11.021671826625386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72</v>
      </c>
      <c r="G14">
        <f t="shared" si="5"/>
        <v>35.6</v>
      </c>
      <c r="H14" s="112"/>
      <c r="I14">
        <f>BRPL_EOD!AA14+BRPL_EOD!AB14</f>
        <v>14.45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35.53</v>
      </c>
      <c r="O14" s="112">
        <f t="shared" si="1"/>
        <v>7.0000000000000284E-2</v>
      </c>
      <c r="P14">
        <v>14.47846889952153</v>
      </c>
      <c r="Q14">
        <v>8.0157613284548273</v>
      </c>
      <c r="R14">
        <v>0</v>
      </c>
      <c r="S14">
        <v>2.0840979453982551</v>
      </c>
      <c r="T14">
        <v>11.021671826625386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72</v>
      </c>
      <c r="G15">
        <f t="shared" si="5"/>
        <v>35.6</v>
      </c>
      <c r="H15" s="112"/>
      <c r="I15">
        <f>BRPL_EOD!AA15+BRPL_EOD!AB15</f>
        <v>14.45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35.53</v>
      </c>
      <c r="O15" s="112">
        <f t="shared" si="1"/>
        <v>7.0000000000000284E-2</v>
      </c>
      <c r="P15">
        <v>14.47846889952153</v>
      </c>
      <c r="Q15">
        <v>8.0157613284548273</v>
      </c>
      <c r="R15">
        <v>0</v>
      </c>
      <c r="S15">
        <v>2.0840979453982551</v>
      </c>
      <c r="T15">
        <v>11.021671826625386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72</v>
      </c>
      <c r="G16">
        <f t="shared" si="5"/>
        <v>35.6</v>
      </c>
      <c r="H16" s="112"/>
      <c r="I16">
        <f>BRPL_EOD!AA16+BRPL_EOD!AB16</f>
        <v>14.45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35.53</v>
      </c>
      <c r="O16" s="112">
        <f t="shared" si="1"/>
        <v>7.0000000000000284E-2</v>
      </c>
      <c r="P16">
        <v>14.47846889952153</v>
      </c>
      <c r="Q16">
        <v>8.0157613284548273</v>
      </c>
      <c r="R16">
        <v>0</v>
      </c>
      <c r="S16">
        <v>2.0840979453982551</v>
      </c>
      <c r="T16">
        <v>11.021671826625386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72</v>
      </c>
      <c r="G17">
        <f t="shared" si="5"/>
        <v>35.6</v>
      </c>
      <c r="H17" s="112"/>
      <c r="I17">
        <f>BRPL_EOD!AA17+BRPL_EOD!AB17</f>
        <v>14.45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35.53</v>
      </c>
      <c r="O17" s="112">
        <f t="shared" si="1"/>
        <v>7.0000000000000284E-2</v>
      </c>
      <c r="P17">
        <v>14.47846889952153</v>
      </c>
      <c r="Q17">
        <v>8.0157613284548273</v>
      </c>
      <c r="R17">
        <v>0</v>
      </c>
      <c r="S17">
        <v>2.0840979453982551</v>
      </c>
      <c r="T17">
        <v>11.021671826625386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72</v>
      </c>
      <c r="G18">
        <f t="shared" si="5"/>
        <v>35.6</v>
      </c>
      <c r="H18" s="112"/>
      <c r="I18">
        <f>BRPL_EOD!AA18+BRPL_EOD!AB18</f>
        <v>14.45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35.53</v>
      </c>
      <c r="O18" s="112">
        <f t="shared" si="1"/>
        <v>7.0000000000000284E-2</v>
      </c>
      <c r="P18">
        <v>14.47846889952153</v>
      </c>
      <c r="Q18">
        <v>8.0157613284548273</v>
      </c>
      <c r="R18">
        <v>0</v>
      </c>
      <c r="S18">
        <v>2.0840979453982551</v>
      </c>
      <c r="T18">
        <v>11.021671826625386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72</v>
      </c>
      <c r="G19">
        <f t="shared" si="5"/>
        <v>35.6</v>
      </c>
      <c r="H19" s="112"/>
      <c r="I19">
        <f>BRPL_EOD!AA19+BRPL_EOD!AB19</f>
        <v>14.45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35.53</v>
      </c>
      <c r="O19" s="112">
        <f t="shared" si="1"/>
        <v>7.0000000000000284E-2</v>
      </c>
      <c r="P19">
        <v>14.47846889952153</v>
      </c>
      <c r="Q19">
        <v>8.0157613284548273</v>
      </c>
      <c r="R19">
        <v>0</v>
      </c>
      <c r="S19">
        <v>2.0840979453982551</v>
      </c>
      <c r="T19">
        <v>11.021671826625386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35.6</v>
      </c>
      <c r="E20">
        <f>GT!N20</f>
        <v>0</v>
      </c>
      <c r="F20">
        <f t="shared" si="4"/>
        <v>72</v>
      </c>
      <c r="G20">
        <f t="shared" si="5"/>
        <v>35.6</v>
      </c>
      <c r="H20" s="112"/>
      <c r="I20">
        <f>BRPL_EOD!AA20+BRPL_EOD!AB20</f>
        <v>14.45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35.53</v>
      </c>
      <c r="O20" s="112">
        <f t="shared" si="1"/>
        <v>7.0000000000000284E-2</v>
      </c>
      <c r="P20">
        <v>14.47846889952153</v>
      </c>
      <c r="Q20">
        <v>8.0157613284548273</v>
      </c>
      <c r="R20">
        <v>0</v>
      </c>
      <c r="S20">
        <v>2.0840979453982551</v>
      </c>
      <c r="T20">
        <v>11.021671826625386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35.6</v>
      </c>
      <c r="E21">
        <f>GT!N21</f>
        <v>0</v>
      </c>
      <c r="F21">
        <f t="shared" si="4"/>
        <v>72</v>
      </c>
      <c r="G21">
        <f t="shared" si="5"/>
        <v>35.6</v>
      </c>
      <c r="H21" s="112"/>
      <c r="I21">
        <f>BRPL_EOD!AA21+BRPL_EOD!AB21</f>
        <v>14.45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35.53</v>
      </c>
      <c r="O21" s="112">
        <f t="shared" si="1"/>
        <v>7.0000000000000284E-2</v>
      </c>
      <c r="P21">
        <v>14.47846889952153</v>
      </c>
      <c r="Q21">
        <v>8.0157613284548273</v>
      </c>
      <c r="R21">
        <v>0</v>
      </c>
      <c r="S21">
        <v>2.0840979453982551</v>
      </c>
      <c r="T21">
        <v>11.021671826625386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72</v>
      </c>
      <c r="G22">
        <f t="shared" si="5"/>
        <v>35.6</v>
      </c>
      <c r="H22" s="112"/>
      <c r="I22">
        <f>BRPL_EOD!AA22+BRPL_EOD!AB22</f>
        <v>14.45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35.53</v>
      </c>
      <c r="O22" s="112">
        <f t="shared" si="1"/>
        <v>7.0000000000000284E-2</v>
      </c>
      <c r="P22">
        <v>14.47846889952153</v>
      </c>
      <c r="Q22">
        <v>8.0157613284548273</v>
      </c>
      <c r="R22">
        <v>0</v>
      </c>
      <c r="S22">
        <v>2.0840979453982551</v>
      </c>
      <c r="T22">
        <v>11.021671826625386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72</v>
      </c>
      <c r="G23">
        <f t="shared" si="5"/>
        <v>35.6</v>
      </c>
      <c r="H23" s="112"/>
      <c r="I23">
        <f>BRPL_EOD!AA23+BRPL_EOD!AB23</f>
        <v>14.45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35.53</v>
      </c>
      <c r="O23" s="112">
        <f t="shared" si="1"/>
        <v>7.0000000000000284E-2</v>
      </c>
      <c r="P23">
        <v>14.47846889952153</v>
      </c>
      <c r="Q23">
        <v>8.0157613284548273</v>
      </c>
      <c r="R23">
        <v>0</v>
      </c>
      <c r="S23">
        <v>2.0840979453982551</v>
      </c>
      <c r="T23">
        <v>11.021671826625386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12"/>
      <c r="I24">
        <f>BRPL_EOD!AA24+BRPL_EOD!AB24</f>
        <v>14.45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35.53</v>
      </c>
      <c r="O24" s="112">
        <f t="shared" si="1"/>
        <v>7.0000000000000284E-2</v>
      </c>
      <c r="P24">
        <v>14.47846889952153</v>
      </c>
      <c r="Q24">
        <v>8.0157613284548273</v>
      </c>
      <c r="R24">
        <v>0</v>
      </c>
      <c r="S24">
        <v>2.0840979453982551</v>
      </c>
      <c r="T24">
        <v>11.021671826625386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12"/>
      <c r="I25">
        <f>BRPL_EOD!AA25+BRPL_EOD!AB25</f>
        <v>14.45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35.53</v>
      </c>
      <c r="O25" s="112">
        <f t="shared" si="1"/>
        <v>7.0000000000000284E-2</v>
      </c>
      <c r="P25">
        <v>14.47846889952153</v>
      </c>
      <c r="Q25">
        <v>8.0157613284548273</v>
      </c>
      <c r="R25">
        <v>0</v>
      </c>
      <c r="S25">
        <v>2.0840979453982551</v>
      </c>
      <c r="T25">
        <v>11.021671826625386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12"/>
      <c r="I26">
        <f>BRPL_EOD!AA26+BRPL_EOD!AB26</f>
        <v>14.45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35.53</v>
      </c>
      <c r="O26" s="112">
        <f t="shared" si="1"/>
        <v>7.0000000000000284E-2</v>
      </c>
      <c r="P26">
        <v>14.47846889952153</v>
      </c>
      <c r="Q26">
        <v>8.0157613284548273</v>
      </c>
      <c r="R26">
        <v>0</v>
      </c>
      <c r="S26">
        <v>2.0840979453982551</v>
      </c>
      <c r="T26">
        <v>11.021671826625386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12"/>
      <c r="I27">
        <f>BRPL_EOD!AA27+BRPL_EOD!AB27</f>
        <v>14.45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35.53</v>
      </c>
      <c r="O27" s="112">
        <f t="shared" si="1"/>
        <v>7.0000000000000284E-2</v>
      </c>
      <c r="P27">
        <v>14.47846889952153</v>
      </c>
      <c r="Q27">
        <v>8.0157613284548273</v>
      </c>
      <c r="R27">
        <v>0</v>
      </c>
      <c r="S27">
        <v>2.0840979453982551</v>
      </c>
      <c r="T27">
        <v>11.021671826625386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12"/>
      <c r="I28">
        <f>BRPL_EOD!AA28+BRPL_EOD!AB28</f>
        <v>14.45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35.53</v>
      </c>
      <c r="O28" s="112">
        <f t="shared" si="1"/>
        <v>7.0000000000000284E-2</v>
      </c>
      <c r="P28">
        <v>14.47846889952153</v>
      </c>
      <c r="Q28">
        <v>8.0157613284548273</v>
      </c>
      <c r="R28">
        <v>0</v>
      </c>
      <c r="S28">
        <v>2.0840979453982551</v>
      </c>
      <c r="T28">
        <v>11.021671826625386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12"/>
      <c r="I29">
        <f>BRPL_EOD!AA29+BRPL_EOD!AB29</f>
        <v>14.45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35.53</v>
      </c>
      <c r="O29" s="112">
        <f t="shared" si="1"/>
        <v>7.0000000000000284E-2</v>
      </c>
      <c r="P29">
        <v>14.47846889952153</v>
      </c>
      <c r="Q29">
        <v>8.0157613284548273</v>
      </c>
      <c r="R29">
        <v>0</v>
      </c>
      <c r="S29">
        <v>2.0840979453982551</v>
      </c>
      <c r="T29">
        <v>11.021671826625386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12"/>
      <c r="I30">
        <f>BRPL_EOD!AA30+BRPL_EOD!AB30</f>
        <v>14.45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35.53</v>
      </c>
      <c r="O30" s="112">
        <f t="shared" si="1"/>
        <v>7.0000000000000284E-2</v>
      </c>
      <c r="P30">
        <v>14.47846889952153</v>
      </c>
      <c r="Q30">
        <v>8.0157613284548273</v>
      </c>
      <c r="R30">
        <v>0</v>
      </c>
      <c r="S30">
        <v>2.0840979453982551</v>
      </c>
      <c r="T30">
        <v>11.021671826625386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35.6</v>
      </c>
      <c r="E31">
        <f>GT!N31</f>
        <v>0</v>
      </c>
      <c r="F31">
        <f t="shared" si="4"/>
        <v>72</v>
      </c>
      <c r="G31">
        <f t="shared" si="5"/>
        <v>35.6</v>
      </c>
      <c r="H31" s="112"/>
      <c r="I31">
        <f>BRPL_EOD!AA31+BRPL_EOD!AB31</f>
        <v>14.45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35.53</v>
      </c>
      <c r="O31" s="112">
        <f t="shared" si="1"/>
        <v>7.0000000000000284E-2</v>
      </c>
      <c r="P31">
        <v>14.47846889952153</v>
      </c>
      <c r="Q31">
        <v>8.0157613284548273</v>
      </c>
      <c r="R31">
        <v>0</v>
      </c>
      <c r="S31">
        <v>2.0840979453982551</v>
      </c>
      <c r="T31">
        <v>11.021671826625386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35.6</v>
      </c>
      <c r="E32">
        <f>GT!N32</f>
        <v>0</v>
      </c>
      <c r="F32">
        <f t="shared" si="4"/>
        <v>72</v>
      </c>
      <c r="G32">
        <f t="shared" si="5"/>
        <v>35.6</v>
      </c>
      <c r="H32" s="112"/>
      <c r="I32">
        <f>BRPL_EOD!AA32+BRPL_EOD!AB32</f>
        <v>14.45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35.53</v>
      </c>
      <c r="O32" s="112">
        <f t="shared" si="1"/>
        <v>7.0000000000000284E-2</v>
      </c>
      <c r="P32">
        <v>14.47846889952153</v>
      </c>
      <c r="Q32">
        <v>8.0157613284548273</v>
      </c>
      <c r="R32">
        <v>0</v>
      </c>
      <c r="S32">
        <v>2.0840979453982551</v>
      </c>
      <c r="T32">
        <v>11.021671826625386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35.6</v>
      </c>
      <c r="E33">
        <f>GT!N33</f>
        <v>0</v>
      </c>
      <c r="F33">
        <f t="shared" si="4"/>
        <v>72</v>
      </c>
      <c r="G33">
        <f t="shared" si="5"/>
        <v>35.6</v>
      </c>
      <c r="H33" s="112"/>
      <c r="I33">
        <f>BRPL_EOD!AA33+BRPL_EOD!AB33</f>
        <v>14.45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35.53</v>
      </c>
      <c r="O33" s="112">
        <f t="shared" si="1"/>
        <v>7.0000000000000284E-2</v>
      </c>
      <c r="P33">
        <v>14.47846889952153</v>
      </c>
      <c r="Q33">
        <v>8.0157613284548273</v>
      </c>
      <c r="R33">
        <v>0</v>
      </c>
      <c r="S33">
        <v>2.0840979453982551</v>
      </c>
      <c r="T33">
        <v>11.021671826625386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35.6</v>
      </c>
      <c r="E34">
        <f>GT!N34</f>
        <v>0</v>
      </c>
      <c r="F34">
        <f t="shared" si="4"/>
        <v>72</v>
      </c>
      <c r="G34">
        <f t="shared" si="5"/>
        <v>35.6</v>
      </c>
      <c r="H34" s="112"/>
      <c r="I34">
        <f>BRPL_EOD!AA34+BRPL_EOD!AB34</f>
        <v>14.45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35.53</v>
      </c>
      <c r="O34" s="112">
        <f t="shared" si="1"/>
        <v>7.0000000000000284E-2</v>
      </c>
      <c r="P34">
        <v>14.47846889952153</v>
      </c>
      <c r="Q34">
        <v>8.0157613284548273</v>
      </c>
      <c r="R34">
        <v>0</v>
      </c>
      <c r="S34">
        <v>2.0840979453982551</v>
      </c>
      <c r="T34">
        <v>11.021671826625386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35.6</v>
      </c>
      <c r="E35">
        <f>GT!N35</f>
        <v>0</v>
      </c>
      <c r="F35">
        <f t="shared" si="4"/>
        <v>72</v>
      </c>
      <c r="G35">
        <f t="shared" si="5"/>
        <v>35.6</v>
      </c>
      <c r="H35" s="112"/>
      <c r="I35">
        <f>BRPL_EOD!AA35+BRPL_EOD!AB35</f>
        <v>14.45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35.53</v>
      </c>
      <c r="O35" s="112">
        <f t="shared" si="1"/>
        <v>7.0000000000000284E-2</v>
      </c>
      <c r="P35">
        <v>14.47846889952153</v>
      </c>
      <c r="Q35">
        <v>8.0157613284548273</v>
      </c>
      <c r="R35">
        <v>0</v>
      </c>
      <c r="S35">
        <v>2.0840979453982551</v>
      </c>
      <c r="T35">
        <v>11.021671826625386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35.6</v>
      </c>
      <c r="E36">
        <f>GT!N36</f>
        <v>0</v>
      </c>
      <c r="F36">
        <f t="shared" si="4"/>
        <v>72</v>
      </c>
      <c r="G36">
        <f t="shared" si="5"/>
        <v>35.6</v>
      </c>
      <c r="H36" s="112"/>
      <c r="I36">
        <f>BRPL_EOD!AA36+BRPL_EOD!AB36</f>
        <v>14.45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35.53</v>
      </c>
      <c r="O36" s="112">
        <f t="shared" si="1"/>
        <v>7.0000000000000284E-2</v>
      </c>
      <c r="P36">
        <v>14.47846889952153</v>
      </c>
      <c r="Q36">
        <v>8.0157613284548273</v>
      </c>
      <c r="R36">
        <v>0</v>
      </c>
      <c r="S36">
        <v>2.0840979453982551</v>
      </c>
      <c r="T36">
        <v>11.021671826625386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35.6</v>
      </c>
      <c r="E37">
        <f>GT!N37</f>
        <v>0</v>
      </c>
      <c r="F37">
        <f t="shared" si="4"/>
        <v>72</v>
      </c>
      <c r="G37">
        <f t="shared" si="5"/>
        <v>35.6</v>
      </c>
      <c r="H37" s="112"/>
      <c r="I37">
        <f>BRPL_EOD!AA37+BRPL_EOD!AB37</f>
        <v>14.45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35.53</v>
      </c>
      <c r="O37" s="112">
        <f t="shared" si="1"/>
        <v>7.0000000000000284E-2</v>
      </c>
      <c r="P37">
        <v>14.47846889952153</v>
      </c>
      <c r="Q37">
        <v>8.0157613284548273</v>
      </c>
      <c r="R37">
        <v>0</v>
      </c>
      <c r="S37">
        <v>2.0840979453982551</v>
      </c>
      <c r="T37">
        <v>11.021671826625386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35.6</v>
      </c>
      <c r="E38">
        <f>GT!N38</f>
        <v>0</v>
      </c>
      <c r="F38">
        <f t="shared" si="4"/>
        <v>72</v>
      </c>
      <c r="G38">
        <f t="shared" si="5"/>
        <v>35.6</v>
      </c>
      <c r="H38" s="112"/>
      <c r="I38">
        <f>BRPL_EOD!AA38+BRPL_EOD!AB38</f>
        <v>14.45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35.53</v>
      </c>
      <c r="O38" s="112">
        <f t="shared" si="1"/>
        <v>7.0000000000000284E-2</v>
      </c>
      <c r="P38">
        <v>14.47846889952153</v>
      </c>
      <c r="Q38">
        <v>8.0157613284548273</v>
      </c>
      <c r="R38">
        <v>0</v>
      </c>
      <c r="S38">
        <v>2.0840979453982551</v>
      </c>
      <c r="T38">
        <v>11.021671826625386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35.6</v>
      </c>
      <c r="E39">
        <f>GT!N39</f>
        <v>0</v>
      </c>
      <c r="F39">
        <f t="shared" si="4"/>
        <v>72</v>
      </c>
      <c r="G39">
        <f t="shared" si="5"/>
        <v>35.6</v>
      </c>
      <c r="H39" s="112"/>
      <c r="I39">
        <f>BRPL_EOD!AA39+BRPL_EOD!AB39</f>
        <v>14.45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35.53</v>
      </c>
      <c r="O39" s="112">
        <f t="shared" si="1"/>
        <v>7.0000000000000284E-2</v>
      </c>
      <c r="P39">
        <v>14.47846889952153</v>
      </c>
      <c r="Q39">
        <v>8.0157613284548273</v>
      </c>
      <c r="R39">
        <v>0</v>
      </c>
      <c r="S39">
        <v>2.0840979453982551</v>
      </c>
      <c r="T39">
        <v>11.021671826625386</v>
      </c>
      <c r="U39" s="114">
        <f t="shared" si="2"/>
        <v>35.6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35.6</v>
      </c>
      <c r="E40">
        <f>GT!N40</f>
        <v>0</v>
      </c>
      <c r="F40">
        <f t="shared" si="4"/>
        <v>72</v>
      </c>
      <c r="G40">
        <f t="shared" si="5"/>
        <v>35.6</v>
      </c>
      <c r="H40" s="112"/>
      <c r="I40">
        <f>BRPL_EOD!AA40+BRPL_EOD!AB40</f>
        <v>14.45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35.53</v>
      </c>
      <c r="O40" s="112">
        <f t="shared" si="1"/>
        <v>7.0000000000000284E-2</v>
      </c>
      <c r="P40">
        <v>14.47846889952153</v>
      </c>
      <c r="Q40">
        <v>8.0157613284548273</v>
      </c>
      <c r="R40">
        <v>0</v>
      </c>
      <c r="S40">
        <v>2.0840979453982551</v>
      </c>
      <c r="T40">
        <v>11.021671826625386</v>
      </c>
      <c r="U40" s="114">
        <f t="shared" si="2"/>
        <v>35.6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35.6</v>
      </c>
      <c r="E41">
        <f>GT!N41</f>
        <v>0</v>
      </c>
      <c r="F41">
        <f t="shared" si="4"/>
        <v>72</v>
      </c>
      <c r="G41">
        <f t="shared" si="5"/>
        <v>35.6</v>
      </c>
      <c r="H41" s="112"/>
      <c r="I41">
        <f>BRPL_EOD!AA41+BRPL_EOD!AB41</f>
        <v>14.45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35.53</v>
      </c>
      <c r="O41" s="112">
        <f t="shared" si="1"/>
        <v>7.0000000000000284E-2</v>
      </c>
      <c r="P41">
        <v>14.47846889952153</v>
      </c>
      <c r="Q41">
        <v>8.0157613284548273</v>
      </c>
      <c r="R41">
        <v>0</v>
      </c>
      <c r="S41">
        <v>2.0840979453982551</v>
      </c>
      <c r="T41">
        <v>11.021671826625386</v>
      </c>
      <c r="U41" s="114">
        <f t="shared" si="2"/>
        <v>35.6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35.6</v>
      </c>
      <c r="E42">
        <f>GT!N42</f>
        <v>0</v>
      </c>
      <c r="F42">
        <f t="shared" si="4"/>
        <v>72</v>
      </c>
      <c r="G42">
        <f t="shared" si="5"/>
        <v>35.6</v>
      </c>
      <c r="H42" s="112"/>
      <c r="I42">
        <f>BRPL_EOD!AA42+BRPL_EOD!AB42</f>
        <v>14.45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35.53</v>
      </c>
      <c r="O42" s="112">
        <f t="shared" si="1"/>
        <v>7.0000000000000284E-2</v>
      </c>
      <c r="P42">
        <v>14.47846889952153</v>
      </c>
      <c r="Q42">
        <v>8.0157613284548273</v>
      </c>
      <c r="R42">
        <v>0</v>
      </c>
      <c r="S42">
        <v>2.0840979453982551</v>
      </c>
      <c r="T42">
        <v>11.021671826625386</v>
      </c>
      <c r="U42" s="114">
        <f t="shared" si="2"/>
        <v>35.6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35.6</v>
      </c>
      <c r="E43">
        <f>GT!N43</f>
        <v>0</v>
      </c>
      <c r="F43">
        <f t="shared" si="4"/>
        <v>72</v>
      </c>
      <c r="G43">
        <f t="shared" si="5"/>
        <v>35.6</v>
      </c>
      <c r="H43" s="112"/>
      <c r="I43">
        <f>BRPL_EOD!AA43+BRPL_EOD!AB43</f>
        <v>14.45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35.53</v>
      </c>
      <c r="O43" s="112">
        <f t="shared" si="1"/>
        <v>7.0000000000000284E-2</v>
      </c>
      <c r="P43">
        <v>14.47846889952153</v>
      </c>
      <c r="Q43">
        <v>8.0157613284548273</v>
      </c>
      <c r="R43">
        <v>0</v>
      </c>
      <c r="S43">
        <v>2.0840979453982551</v>
      </c>
      <c r="T43">
        <v>11.021671826625386</v>
      </c>
      <c r="U43" s="114">
        <f t="shared" si="2"/>
        <v>35.6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35.6</v>
      </c>
      <c r="E44">
        <f>GT!N44</f>
        <v>0</v>
      </c>
      <c r="F44">
        <f t="shared" si="4"/>
        <v>72</v>
      </c>
      <c r="G44">
        <f t="shared" si="5"/>
        <v>35.6</v>
      </c>
      <c r="H44" s="112"/>
      <c r="I44">
        <f>BRPL_EOD!AA44+BRPL_EOD!AB44</f>
        <v>14.45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35.53</v>
      </c>
      <c r="O44" s="112">
        <f t="shared" si="1"/>
        <v>7.0000000000000284E-2</v>
      </c>
      <c r="P44">
        <v>14.47846889952153</v>
      </c>
      <c r="Q44">
        <v>8.0157613284548273</v>
      </c>
      <c r="R44">
        <v>0</v>
      </c>
      <c r="S44">
        <v>2.0840979453982551</v>
      </c>
      <c r="T44">
        <v>11.021671826625386</v>
      </c>
      <c r="U44" s="114">
        <f t="shared" si="2"/>
        <v>35.6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35.6</v>
      </c>
      <c r="E45">
        <f>GT!N45</f>
        <v>0</v>
      </c>
      <c r="F45">
        <f t="shared" si="4"/>
        <v>72</v>
      </c>
      <c r="G45">
        <f t="shared" si="5"/>
        <v>35.6</v>
      </c>
      <c r="H45" s="112"/>
      <c r="I45">
        <f>BRPL_EOD!AA45+BRPL_EOD!AB45</f>
        <v>14.45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35.53</v>
      </c>
      <c r="O45" s="112">
        <f t="shared" si="1"/>
        <v>7.0000000000000284E-2</v>
      </c>
      <c r="P45">
        <v>14.47846889952153</v>
      </c>
      <c r="Q45">
        <v>8.0157613284548273</v>
      </c>
      <c r="R45">
        <v>0</v>
      </c>
      <c r="S45">
        <v>2.0840979453982551</v>
      </c>
      <c r="T45">
        <v>11.021671826625386</v>
      </c>
      <c r="U45" s="114">
        <f t="shared" si="2"/>
        <v>35.6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35.6</v>
      </c>
      <c r="E46">
        <f>GT!N46</f>
        <v>0</v>
      </c>
      <c r="F46">
        <f t="shared" si="4"/>
        <v>72</v>
      </c>
      <c r="G46">
        <f t="shared" si="5"/>
        <v>35.6</v>
      </c>
      <c r="H46" s="112"/>
      <c r="I46">
        <f>BRPL_EOD!AA46+BRPL_EOD!AB46</f>
        <v>14.45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35.53</v>
      </c>
      <c r="O46" s="112">
        <f t="shared" si="1"/>
        <v>7.0000000000000284E-2</v>
      </c>
      <c r="P46">
        <v>14.47846889952153</v>
      </c>
      <c r="Q46">
        <v>8.0157613284548273</v>
      </c>
      <c r="R46">
        <v>0</v>
      </c>
      <c r="S46">
        <v>2.0840979453982551</v>
      </c>
      <c r="T46">
        <v>11.021671826625386</v>
      </c>
      <c r="U46" s="114">
        <f t="shared" si="2"/>
        <v>35.6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35.6</v>
      </c>
      <c r="E47">
        <f>GT!N47</f>
        <v>0</v>
      </c>
      <c r="F47">
        <f t="shared" si="4"/>
        <v>72</v>
      </c>
      <c r="G47">
        <f t="shared" si="5"/>
        <v>35.6</v>
      </c>
      <c r="H47" s="112"/>
      <c r="I47">
        <f>BRPL_EOD!AA47+BRPL_EOD!AB47</f>
        <v>14.45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35.53</v>
      </c>
      <c r="O47" s="112">
        <f t="shared" si="1"/>
        <v>7.0000000000000284E-2</v>
      </c>
      <c r="P47">
        <v>14.47846889952153</v>
      </c>
      <c r="Q47">
        <v>8.0157613284548273</v>
      </c>
      <c r="R47">
        <v>0</v>
      </c>
      <c r="S47">
        <v>2.0840979453982551</v>
      </c>
      <c r="T47">
        <v>11.021671826625386</v>
      </c>
      <c r="U47" s="114">
        <f t="shared" si="2"/>
        <v>35.6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35.6</v>
      </c>
      <c r="E48">
        <f>GT!N48</f>
        <v>0</v>
      </c>
      <c r="F48">
        <f t="shared" si="4"/>
        <v>72</v>
      </c>
      <c r="G48">
        <f t="shared" si="5"/>
        <v>35.6</v>
      </c>
      <c r="H48" s="112"/>
      <c r="I48">
        <f>BRPL_EOD!AA48+BRPL_EOD!AB48</f>
        <v>14.45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35.53</v>
      </c>
      <c r="O48" s="112">
        <f t="shared" si="1"/>
        <v>7.0000000000000284E-2</v>
      </c>
      <c r="P48">
        <v>14.47846889952153</v>
      </c>
      <c r="Q48">
        <v>8.0157613284548273</v>
      </c>
      <c r="R48">
        <v>0</v>
      </c>
      <c r="S48">
        <v>2.0840979453982551</v>
      </c>
      <c r="T48">
        <v>11.021671826625386</v>
      </c>
      <c r="U48" s="114">
        <f t="shared" si="2"/>
        <v>35.6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35.6</v>
      </c>
      <c r="E49">
        <f>GT!N49</f>
        <v>0</v>
      </c>
      <c r="F49">
        <f t="shared" si="4"/>
        <v>72</v>
      </c>
      <c r="G49">
        <f t="shared" si="5"/>
        <v>35.6</v>
      </c>
      <c r="H49" s="112"/>
      <c r="I49">
        <f>BRPL_EOD!AA49+BRPL_EOD!AB49</f>
        <v>14.45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35.53</v>
      </c>
      <c r="O49" s="112">
        <f t="shared" si="1"/>
        <v>7.0000000000000284E-2</v>
      </c>
      <c r="P49">
        <v>14.47846889952153</v>
      </c>
      <c r="Q49">
        <v>8.0157613284548273</v>
      </c>
      <c r="R49">
        <v>0</v>
      </c>
      <c r="S49">
        <v>2.0840979453982551</v>
      </c>
      <c r="T49">
        <v>11.021671826625386</v>
      </c>
      <c r="U49" s="114">
        <f t="shared" si="2"/>
        <v>35.6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35.6</v>
      </c>
      <c r="E50">
        <f>GT!N50</f>
        <v>0</v>
      </c>
      <c r="F50">
        <f t="shared" si="4"/>
        <v>72</v>
      </c>
      <c r="G50">
        <f t="shared" si="5"/>
        <v>35.6</v>
      </c>
      <c r="H50" s="112"/>
      <c r="I50">
        <f>BRPL_EOD!AA50+BRPL_EOD!AB50</f>
        <v>14.45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35.53</v>
      </c>
      <c r="O50" s="112">
        <f t="shared" si="1"/>
        <v>7.0000000000000284E-2</v>
      </c>
      <c r="P50">
        <v>14.47846889952153</v>
      </c>
      <c r="Q50">
        <v>8.0157613284548273</v>
      </c>
      <c r="R50">
        <v>0</v>
      </c>
      <c r="S50">
        <v>2.0840979453982551</v>
      </c>
      <c r="T50">
        <v>11.021671826625386</v>
      </c>
      <c r="U50" s="114">
        <f t="shared" si="2"/>
        <v>35.6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35.6</v>
      </c>
      <c r="E51">
        <f>GT!N51</f>
        <v>0</v>
      </c>
      <c r="F51">
        <f t="shared" si="4"/>
        <v>72</v>
      </c>
      <c r="G51">
        <f t="shared" si="5"/>
        <v>35.6</v>
      </c>
      <c r="H51" s="112"/>
      <c r="I51">
        <f>BRPL_EOD!AA51+BRPL_EOD!AB51</f>
        <v>14.45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35.53</v>
      </c>
      <c r="O51" s="112">
        <f t="shared" si="1"/>
        <v>7.0000000000000284E-2</v>
      </c>
      <c r="P51">
        <v>14.47846889952153</v>
      </c>
      <c r="Q51">
        <v>8.0157613284548273</v>
      </c>
      <c r="R51">
        <v>0</v>
      </c>
      <c r="S51">
        <v>2.0840979453982551</v>
      </c>
      <c r="T51">
        <v>11.021671826625386</v>
      </c>
      <c r="U51" s="114">
        <f t="shared" si="2"/>
        <v>35.6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35.6</v>
      </c>
      <c r="E52">
        <f>GT!N52</f>
        <v>0</v>
      </c>
      <c r="F52">
        <f t="shared" si="4"/>
        <v>72</v>
      </c>
      <c r="G52">
        <f t="shared" si="5"/>
        <v>35.6</v>
      </c>
      <c r="H52" s="112"/>
      <c r="I52">
        <f>BRPL_EOD!AA52+BRPL_EOD!AB52</f>
        <v>14.45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35.53</v>
      </c>
      <c r="O52" s="112">
        <f t="shared" si="1"/>
        <v>7.0000000000000284E-2</v>
      </c>
      <c r="P52">
        <v>14.47846889952153</v>
      </c>
      <c r="Q52">
        <v>8.0157613284548273</v>
      </c>
      <c r="R52">
        <v>0</v>
      </c>
      <c r="S52">
        <v>2.0840979453982551</v>
      </c>
      <c r="T52">
        <v>11.021671826625386</v>
      </c>
      <c r="U52" s="114">
        <f t="shared" si="2"/>
        <v>35.6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35.6</v>
      </c>
      <c r="E53">
        <f>GT!N53</f>
        <v>0</v>
      </c>
      <c r="F53">
        <f t="shared" si="4"/>
        <v>72</v>
      </c>
      <c r="G53">
        <f t="shared" si="5"/>
        <v>35.6</v>
      </c>
      <c r="H53" s="112"/>
      <c r="I53">
        <f>BRPL_EOD!AA53+BRPL_EOD!AB53</f>
        <v>14.45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35.53</v>
      </c>
      <c r="O53" s="112">
        <f t="shared" si="1"/>
        <v>7.0000000000000284E-2</v>
      </c>
      <c r="P53">
        <v>14.47846889952153</v>
      </c>
      <c r="Q53">
        <v>8.0157613284548273</v>
      </c>
      <c r="R53">
        <v>0</v>
      </c>
      <c r="S53">
        <v>2.0840979453982551</v>
      </c>
      <c r="T53">
        <v>11.021671826625386</v>
      </c>
      <c r="U53" s="114">
        <f t="shared" si="2"/>
        <v>35.6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35.6</v>
      </c>
      <c r="E54">
        <f>GT!N54</f>
        <v>0</v>
      </c>
      <c r="F54">
        <f t="shared" si="4"/>
        <v>72</v>
      </c>
      <c r="G54">
        <f t="shared" si="5"/>
        <v>35.6</v>
      </c>
      <c r="H54" s="112"/>
      <c r="I54">
        <f>BRPL_EOD!AA54+BRPL_EOD!AB54</f>
        <v>14.45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35.53</v>
      </c>
      <c r="O54" s="112">
        <f t="shared" si="1"/>
        <v>7.0000000000000284E-2</v>
      </c>
      <c r="P54">
        <v>14.47846889952153</v>
      </c>
      <c r="Q54">
        <v>8.0157613284548273</v>
      </c>
      <c r="R54">
        <v>0</v>
      </c>
      <c r="S54">
        <v>2.0840979453982551</v>
      </c>
      <c r="T54">
        <v>11.021671826625386</v>
      </c>
      <c r="U54" s="114">
        <f t="shared" si="2"/>
        <v>35.6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35.6</v>
      </c>
      <c r="E55">
        <f>GT!N55</f>
        <v>0</v>
      </c>
      <c r="F55">
        <f t="shared" si="4"/>
        <v>72</v>
      </c>
      <c r="G55">
        <f t="shared" si="5"/>
        <v>35.6</v>
      </c>
      <c r="H55" s="112"/>
      <c r="I55">
        <f>BRPL_EOD!AA55+BRPL_EOD!AB55</f>
        <v>14.45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35.53</v>
      </c>
      <c r="O55" s="112">
        <f t="shared" si="1"/>
        <v>7.0000000000000284E-2</v>
      </c>
      <c r="P55">
        <v>14.47846889952153</v>
      </c>
      <c r="Q55">
        <v>8.0157613284548273</v>
      </c>
      <c r="R55">
        <v>0</v>
      </c>
      <c r="S55">
        <v>2.0840979453982551</v>
      </c>
      <c r="T55">
        <v>11.021671826625386</v>
      </c>
      <c r="U55" s="114">
        <f t="shared" si="2"/>
        <v>35.6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35.6</v>
      </c>
      <c r="E56">
        <f>GT!N56</f>
        <v>0</v>
      </c>
      <c r="F56">
        <f t="shared" si="4"/>
        <v>72</v>
      </c>
      <c r="G56">
        <f t="shared" si="5"/>
        <v>35.6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7.0000000000000284E-2</v>
      </c>
      <c r="P56">
        <v>14.47846889952153</v>
      </c>
      <c r="Q56">
        <v>8.0157613284548273</v>
      </c>
      <c r="R56">
        <v>0</v>
      </c>
      <c r="S56">
        <v>2.0840979453982551</v>
      </c>
      <c r="T56">
        <v>11.021671826625386</v>
      </c>
      <c r="U56" s="114">
        <f t="shared" si="2"/>
        <v>35.6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35.6</v>
      </c>
      <c r="E57">
        <f>GT!N57</f>
        <v>0</v>
      </c>
      <c r="F57">
        <f t="shared" si="4"/>
        <v>72</v>
      </c>
      <c r="G57">
        <f t="shared" si="5"/>
        <v>35.6</v>
      </c>
      <c r="H57" s="112"/>
      <c r="I57">
        <f>BRPL_EOD!AA57+BRPL_EOD!AB57</f>
        <v>14.45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35.53</v>
      </c>
      <c r="O57" s="112">
        <f t="shared" si="1"/>
        <v>7.0000000000000284E-2</v>
      </c>
      <c r="P57">
        <v>14.47846889952153</v>
      </c>
      <c r="Q57">
        <v>8.0157613284548273</v>
      </c>
      <c r="R57">
        <v>0</v>
      </c>
      <c r="S57">
        <v>2.0840979453982551</v>
      </c>
      <c r="T57">
        <v>11.021671826625386</v>
      </c>
      <c r="U57" s="114">
        <f t="shared" si="2"/>
        <v>35.6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35.6</v>
      </c>
      <c r="E58">
        <f>GT!N58</f>
        <v>0</v>
      </c>
      <c r="F58">
        <f t="shared" si="4"/>
        <v>72</v>
      </c>
      <c r="G58">
        <f t="shared" si="5"/>
        <v>35.6</v>
      </c>
      <c r="H58" s="112"/>
      <c r="I58">
        <f>BRPL_EOD!AA58+BRPL_EOD!AB58</f>
        <v>14.45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35.53</v>
      </c>
      <c r="O58" s="112">
        <f t="shared" si="1"/>
        <v>7.0000000000000284E-2</v>
      </c>
      <c r="P58">
        <v>14.47846889952153</v>
      </c>
      <c r="Q58">
        <v>8.0157613284548273</v>
      </c>
      <c r="R58">
        <v>0</v>
      </c>
      <c r="S58">
        <v>2.0840979453982551</v>
      </c>
      <c r="T58">
        <v>11.021671826625386</v>
      </c>
      <c r="U58" s="114">
        <f t="shared" si="2"/>
        <v>35.6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35.6</v>
      </c>
      <c r="E59">
        <f>GT!N59</f>
        <v>0</v>
      </c>
      <c r="F59">
        <f t="shared" si="4"/>
        <v>72</v>
      </c>
      <c r="G59">
        <f t="shared" si="5"/>
        <v>35.6</v>
      </c>
      <c r="H59" s="112"/>
      <c r="I59">
        <f>BRPL_EOD!AA59+BRPL_EOD!AB59</f>
        <v>14.45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35.53</v>
      </c>
      <c r="O59" s="112">
        <f t="shared" si="1"/>
        <v>7.0000000000000284E-2</v>
      </c>
      <c r="P59">
        <v>14.47846889952153</v>
      </c>
      <c r="Q59">
        <v>8.0157613284548273</v>
      </c>
      <c r="R59">
        <v>0</v>
      </c>
      <c r="S59">
        <v>2.0840979453982551</v>
      </c>
      <c r="T59">
        <v>11.021671826625386</v>
      </c>
      <c r="U59" s="114">
        <f t="shared" si="2"/>
        <v>35.6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35.6</v>
      </c>
      <c r="E60">
        <f>GT!N60</f>
        <v>0</v>
      </c>
      <c r="F60">
        <f t="shared" si="4"/>
        <v>72</v>
      </c>
      <c r="G60">
        <f t="shared" si="5"/>
        <v>35.6</v>
      </c>
      <c r="H60" s="112"/>
      <c r="I60">
        <f>BRPL_EOD!AA60+BRPL_EOD!AB60</f>
        <v>14.45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35.53</v>
      </c>
      <c r="O60" s="112">
        <f t="shared" si="1"/>
        <v>7.0000000000000284E-2</v>
      </c>
      <c r="P60">
        <v>14.47846889952153</v>
      </c>
      <c r="Q60">
        <v>8.0157613284548273</v>
      </c>
      <c r="R60">
        <v>0</v>
      </c>
      <c r="S60">
        <v>2.0840979453982551</v>
      </c>
      <c r="T60">
        <v>11.021671826625386</v>
      </c>
      <c r="U60" s="114">
        <f t="shared" si="2"/>
        <v>35.6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35.6</v>
      </c>
      <c r="E61">
        <f>GT!N61</f>
        <v>0</v>
      </c>
      <c r="F61">
        <f t="shared" si="4"/>
        <v>72</v>
      </c>
      <c r="G61">
        <f t="shared" si="5"/>
        <v>35.6</v>
      </c>
      <c r="H61" s="112"/>
      <c r="I61">
        <f>BRPL_EOD!AA61+BRPL_EOD!AB61</f>
        <v>14.45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35.53</v>
      </c>
      <c r="O61" s="112">
        <f t="shared" si="1"/>
        <v>7.0000000000000284E-2</v>
      </c>
      <c r="P61">
        <v>14.47846889952153</v>
      </c>
      <c r="Q61">
        <v>8.0157613284548273</v>
      </c>
      <c r="R61">
        <v>0</v>
      </c>
      <c r="S61">
        <v>2.0840979453982551</v>
      </c>
      <c r="T61">
        <v>11.021671826625386</v>
      </c>
      <c r="U61" s="114">
        <f t="shared" si="2"/>
        <v>35.6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36.6</v>
      </c>
      <c r="E62">
        <f>GT!N62</f>
        <v>0</v>
      </c>
      <c r="F62">
        <f t="shared" si="4"/>
        <v>72</v>
      </c>
      <c r="G62">
        <f t="shared" si="5"/>
        <v>36.6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6.0000000000002274E-2</v>
      </c>
      <c r="P62">
        <v>15.184893267651889</v>
      </c>
      <c r="Q62">
        <v>8.3136288998357983</v>
      </c>
      <c r="R62">
        <v>0</v>
      </c>
      <c r="S62">
        <v>2.0834154351395733</v>
      </c>
      <c r="T62">
        <v>11.018062397372743</v>
      </c>
      <c r="U62" s="114">
        <f t="shared" si="2"/>
        <v>36.6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36.6</v>
      </c>
      <c r="E63">
        <f>GT!N63</f>
        <v>0</v>
      </c>
      <c r="F63">
        <f t="shared" si="4"/>
        <v>72</v>
      </c>
      <c r="G63">
        <f t="shared" si="5"/>
        <v>36.6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6.0000000000002274E-2</v>
      </c>
      <c r="P63">
        <v>15.184893267651889</v>
      </c>
      <c r="Q63">
        <v>8.3136288998357983</v>
      </c>
      <c r="R63">
        <v>0</v>
      </c>
      <c r="S63">
        <v>2.0834154351395733</v>
      </c>
      <c r="T63">
        <v>11.018062397372743</v>
      </c>
      <c r="U63" s="114">
        <f t="shared" si="2"/>
        <v>36.6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36.6</v>
      </c>
      <c r="E64">
        <f>GT!N64</f>
        <v>0</v>
      </c>
      <c r="F64">
        <f t="shared" si="4"/>
        <v>72</v>
      </c>
      <c r="G64">
        <f t="shared" si="5"/>
        <v>36.6</v>
      </c>
      <c r="H64" s="112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2">
        <f t="shared" si="1"/>
        <v>6.0000000000002274E-2</v>
      </c>
      <c r="P64">
        <v>15.184893267651889</v>
      </c>
      <c r="Q64">
        <v>8.3136288998357983</v>
      </c>
      <c r="R64">
        <v>0</v>
      </c>
      <c r="S64">
        <v>2.0834154351395733</v>
      </c>
      <c r="T64">
        <v>11.018062397372743</v>
      </c>
      <c r="U64" s="114">
        <f t="shared" si="2"/>
        <v>36.6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36.6</v>
      </c>
      <c r="E65">
        <f>GT!N65</f>
        <v>0</v>
      </c>
      <c r="F65">
        <f t="shared" si="4"/>
        <v>72</v>
      </c>
      <c r="G65">
        <f t="shared" si="5"/>
        <v>36.6</v>
      </c>
      <c r="H65" s="112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2">
        <f t="shared" si="1"/>
        <v>6.0000000000002274E-2</v>
      </c>
      <c r="P65">
        <v>15.184893267651889</v>
      </c>
      <c r="Q65">
        <v>8.3136288998357983</v>
      </c>
      <c r="R65">
        <v>0</v>
      </c>
      <c r="S65">
        <v>2.0834154351395733</v>
      </c>
      <c r="T65">
        <v>11.018062397372743</v>
      </c>
      <c r="U65" s="114">
        <f t="shared" si="2"/>
        <v>36.6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36.6</v>
      </c>
      <c r="E66">
        <f>GT!N66</f>
        <v>0</v>
      </c>
      <c r="F66">
        <f t="shared" si="4"/>
        <v>72</v>
      </c>
      <c r="G66">
        <f t="shared" si="5"/>
        <v>36.6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6.0000000000002274E-2</v>
      </c>
      <c r="P66">
        <v>15.184893267651889</v>
      </c>
      <c r="Q66">
        <v>8.3136288998357983</v>
      </c>
      <c r="R66">
        <v>0</v>
      </c>
      <c r="S66">
        <v>2.0834154351395733</v>
      </c>
      <c r="T66">
        <v>11.018062397372743</v>
      </c>
      <c r="U66" s="114">
        <f t="shared" si="2"/>
        <v>36.6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36.6</v>
      </c>
      <c r="E67">
        <f>GT!N67</f>
        <v>0</v>
      </c>
      <c r="F67">
        <f t="shared" si="4"/>
        <v>72</v>
      </c>
      <c r="G67">
        <f t="shared" si="5"/>
        <v>36.6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6.0000000000002274E-2</v>
      </c>
      <c r="P67">
        <v>15.184893267651889</v>
      </c>
      <c r="Q67">
        <v>8.3136288998357983</v>
      </c>
      <c r="R67">
        <v>0</v>
      </c>
      <c r="S67">
        <v>2.0834154351395733</v>
      </c>
      <c r="T67">
        <v>11.018062397372743</v>
      </c>
      <c r="U67" s="114">
        <f t="shared" ref="U67:U98" si="8">SUM(P67:T67)</f>
        <v>36.6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36.6</v>
      </c>
      <c r="E68">
        <f>GT!N68</f>
        <v>0</v>
      </c>
      <c r="F68">
        <f t="shared" ref="F68:F98" si="10">B68+C68</f>
        <v>72</v>
      </c>
      <c r="G68">
        <f t="shared" ref="G68:G98" si="11">D68+E68-X68</f>
        <v>36.6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6.0000000000002274E-2</v>
      </c>
      <c r="P68">
        <v>15.184893267651889</v>
      </c>
      <c r="Q68">
        <v>8.3136288998357983</v>
      </c>
      <c r="R68">
        <v>0</v>
      </c>
      <c r="S68">
        <v>2.0834154351395733</v>
      </c>
      <c r="T68">
        <v>11.018062397372743</v>
      </c>
      <c r="U68" s="114">
        <f t="shared" si="8"/>
        <v>36.6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36.6</v>
      </c>
      <c r="E69">
        <f>GT!N69</f>
        <v>0</v>
      </c>
      <c r="F69">
        <f t="shared" si="10"/>
        <v>72</v>
      </c>
      <c r="G69">
        <f t="shared" si="11"/>
        <v>36.6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6.0000000000002274E-2</v>
      </c>
      <c r="P69">
        <v>15.184893267651889</v>
      </c>
      <c r="Q69">
        <v>8.3136288998357983</v>
      </c>
      <c r="R69">
        <v>0</v>
      </c>
      <c r="S69">
        <v>2.0834154351395733</v>
      </c>
      <c r="T69">
        <v>11.018062397372743</v>
      </c>
      <c r="U69" s="114">
        <f t="shared" si="8"/>
        <v>36.6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36.6</v>
      </c>
      <c r="E70">
        <f>GT!N70</f>
        <v>0</v>
      </c>
      <c r="F70">
        <f t="shared" si="10"/>
        <v>72</v>
      </c>
      <c r="G70">
        <f t="shared" si="11"/>
        <v>36.6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6.0000000000002274E-2</v>
      </c>
      <c r="P70">
        <v>15.184893267651889</v>
      </c>
      <c r="Q70">
        <v>8.3136288998357983</v>
      </c>
      <c r="R70">
        <v>0</v>
      </c>
      <c r="S70">
        <v>2.0834154351395733</v>
      </c>
      <c r="T70">
        <v>11.018062397372743</v>
      </c>
      <c r="U70" s="114">
        <f t="shared" si="8"/>
        <v>36.6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36.6</v>
      </c>
      <c r="E71">
        <f>GT!N71</f>
        <v>0</v>
      </c>
      <c r="F71">
        <f t="shared" si="10"/>
        <v>72</v>
      </c>
      <c r="G71">
        <f t="shared" si="11"/>
        <v>36.6</v>
      </c>
      <c r="H71" s="112"/>
      <c r="I71">
        <f>BRPL_EOD!AA71+BRPL_EOD!AB71</f>
        <v>15.16</v>
      </c>
      <c r="J71">
        <f>BYPL_EOD!AA71+BYPL_EOD!AB71</f>
        <v>8.3000000000000007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36.54</v>
      </c>
      <c r="O71" s="112">
        <f t="shared" si="7"/>
        <v>6.0000000000002274E-2</v>
      </c>
      <c r="P71">
        <v>15.184893267651889</v>
      </c>
      <c r="Q71">
        <v>8.3136288998357983</v>
      </c>
      <c r="R71">
        <v>0</v>
      </c>
      <c r="S71">
        <v>2.0834154351395733</v>
      </c>
      <c r="T71">
        <v>11.018062397372743</v>
      </c>
      <c r="U71" s="114">
        <f t="shared" si="8"/>
        <v>36.6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36.6</v>
      </c>
      <c r="E72">
        <f>GT!N72</f>
        <v>0</v>
      </c>
      <c r="F72">
        <f t="shared" si="10"/>
        <v>72</v>
      </c>
      <c r="G72">
        <f t="shared" si="11"/>
        <v>36.6</v>
      </c>
      <c r="H72" s="112"/>
      <c r="I72">
        <f>BRPL_EOD!AA72+BRPL_EOD!AB72</f>
        <v>15.16</v>
      </c>
      <c r="J72">
        <f>BYPL_EOD!AA72+BYPL_EOD!AB72</f>
        <v>8.3000000000000007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36.54</v>
      </c>
      <c r="O72" s="112">
        <f t="shared" si="7"/>
        <v>6.0000000000002274E-2</v>
      </c>
      <c r="P72">
        <v>15.184893267651889</v>
      </c>
      <c r="Q72">
        <v>8.3136288998357983</v>
      </c>
      <c r="R72">
        <v>0</v>
      </c>
      <c r="S72">
        <v>2.0834154351395733</v>
      </c>
      <c r="T72">
        <v>11.018062397372743</v>
      </c>
      <c r="U72" s="114">
        <f t="shared" si="8"/>
        <v>36.6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36.6</v>
      </c>
      <c r="E73">
        <f>GT!N73</f>
        <v>0</v>
      </c>
      <c r="F73">
        <f t="shared" si="10"/>
        <v>72</v>
      </c>
      <c r="G73">
        <f t="shared" si="11"/>
        <v>36.6</v>
      </c>
      <c r="H73" s="112"/>
      <c r="I73">
        <f>BRPL_EOD!AA73+BRPL_EOD!AB73</f>
        <v>15.16</v>
      </c>
      <c r="J73">
        <f>BYPL_EOD!AA73+BYPL_EOD!AB73</f>
        <v>8.3000000000000007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36.54</v>
      </c>
      <c r="O73" s="112">
        <f t="shared" si="7"/>
        <v>6.0000000000002274E-2</v>
      </c>
      <c r="P73">
        <v>15.184893267651889</v>
      </c>
      <c r="Q73">
        <v>8.3136288998357983</v>
      </c>
      <c r="R73">
        <v>0</v>
      </c>
      <c r="S73">
        <v>2.0834154351395733</v>
      </c>
      <c r="T73">
        <v>11.018062397372743</v>
      </c>
      <c r="U73" s="114">
        <f t="shared" si="8"/>
        <v>36.6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36.6</v>
      </c>
      <c r="E74">
        <f>GT!N74</f>
        <v>0</v>
      </c>
      <c r="F74">
        <f t="shared" si="10"/>
        <v>72</v>
      </c>
      <c r="G74">
        <f t="shared" si="11"/>
        <v>36.6</v>
      </c>
      <c r="H74" s="112"/>
      <c r="I74">
        <f>BRPL_EOD!AA74+BRPL_EOD!AB74</f>
        <v>15.16</v>
      </c>
      <c r="J74">
        <f>BYPL_EOD!AA74+BYPL_EOD!AB74</f>
        <v>8.3000000000000007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36.54</v>
      </c>
      <c r="O74" s="112">
        <f t="shared" si="7"/>
        <v>6.0000000000002274E-2</v>
      </c>
      <c r="P74">
        <v>15.184893267651889</v>
      </c>
      <c r="Q74">
        <v>8.3136288998357983</v>
      </c>
      <c r="R74">
        <v>0</v>
      </c>
      <c r="S74">
        <v>2.0834154351395733</v>
      </c>
      <c r="T74">
        <v>11.018062397372743</v>
      </c>
      <c r="U74" s="114">
        <f t="shared" si="8"/>
        <v>36.6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0.86991499999999855</v>
      </c>
      <c r="E99" s="114">
        <f t="shared" si="12"/>
        <v>0</v>
      </c>
      <c r="F99" s="114">
        <f t="shared" si="12"/>
        <v>1.728</v>
      </c>
      <c r="G99" s="114">
        <f t="shared" si="12"/>
        <v>0.86991499999999855</v>
      </c>
      <c r="H99" s="114"/>
      <c r="I99" s="114">
        <f t="shared" si="12"/>
        <v>0.35642750000000056</v>
      </c>
      <c r="J99" s="114">
        <f t="shared" si="12"/>
        <v>0.19645500000000016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0.26520000000000027</v>
      </c>
      <c r="N99" s="114">
        <f t="shared" si="12"/>
        <v>0.8680025000000009</v>
      </c>
      <c r="O99" s="114">
        <f t="shared" si="12"/>
        <v>1.9125000000000138E-3</v>
      </c>
      <c r="P99" s="114">
        <f t="shared" si="12"/>
        <v>0.35721145821646139</v>
      </c>
      <c r="Q99" s="114">
        <f t="shared" si="12"/>
        <v>0.19688746059012058</v>
      </c>
      <c r="R99" s="114">
        <f t="shared" si="12"/>
        <v>0</v>
      </c>
      <c r="S99" s="114">
        <f t="shared" si="12"/>
        <v>5.0030335887361603E-2</v>
      </c>
      <c r="T99" s="114">
        <f t="shared" si="12"/>
        <v>0.26578574530605653</v>
      </c>
      <c r="U99" s="114">
        <f t="shared" si="12"/>
        <v>0.86991499999999855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162.04</v>
      </c>
      <c r="E3">
        <f>BAWANA!AM3</f>
        <v>0</v>
      </c>
      <c r="F3">
        <f>(B3+C3)*0.8</f>
        <v>256</v>
      </c>
      <c r="G3">
        <f>(D3+E3)</f>
        <v>162.04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-53.970000000000027</v>
      </c>
      <c r="P3">
        <v>63.027641312902169</v>
      </c>
      <c r="Q3">
        <v>36.449810656914025</v>
      </c>
      <c r="R3">
        <v>3.7507522799870374</v>
      </c>
      <c r="S3">
        <v>14.770462478588954</v>
      </c>
      <c r="T3">
        <v>44.04133327160779</v>
      </c>
      <c r="U3" s="114">
        <f t="shared" ref="U3:U66" si="2">SUM(P3:T3)</f>
        <v>162.04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162.04</v>
      </c>
      <c r="E4">
        <f>BAWANA!AM4</f>
        <v>0</v>
      </c>
      <c r="F4">
        <f t="shared" ref="F4:F67" si="4">(B4+C4)*0.8</f>
        <v>256</v>
      </c>
      <c r="G4">
        <f t="shared" ref="G4:G67" si="5">(D4+E4)</f>
        <v>162.04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-53.970000000000027</v>
      </c>
      <c r="P4">
        <v>63.027641312902169</v>
      </c>
      <c r="Q4">
        <v>36.449810656914025</v>
      </c>
      <c r="R4">
        <v>3.7507522799870374</v>
      </c>
      <c r="S4">
        <v>14.770462478588954</v>
      </c>
      <c r="T4">
        <v>44.04133327160779</v>
      </c>
      <c r="U4" s="114">
        <f t="shared" si="2"/>
        <v>162.04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162.04</v>
      </c>
      <c r="E5">
        <f>BAWANA!AM5</f>
        <v>0</v>
      </c>
      <c r="F5">
        <f t="shared" si="4"/>
        <v>256</v>
      </c>
      <c r="G5">
        <f t="shared" si="5"/>
        <v>162.04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-53.970000000000027</v>
      </c>
      <c r="P5">
        <v>63.027641312902169</v>
      </c>
      <c r="Q5">
        <v>36.449810656914025</v>
      </c>
      <c r="R5">
        <v>3.7507522799870374</v>
      </c>
      <c r="S5">
        <v>14.770462478588954</v>
      </c>
      <c r="T5">
        <v>44.04133327160779</v>
      </c>
      <c r="U5" s="114">
        <f t="shared" si="2"/>
        <v>162.04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162.04</v>
      </c>
      <c r="E6">
        <f>BAWANA!AM6</f>
        <v>0</v>
      </c>
      <c r="F6">
        <f t="shared" si="4"/>
        <v>256</v>
      </c>
      <c r="G6">
        <f t="shared" si="5"/>
        <v>162.04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-53.970000000000027</v>
      </c>
      <c r="P6">
        <v>63.027641312902169</v>
      </c>
      <c r="Q6">
        <v>36.449810656914025</v>
      </c>
      <c r="R6">
        <v>3.7507522799870374</v>
      </c>
      <c r="S6">
        <v>14.770462478588954</v>
      </c>
      <c r="T6">
        <v>44.04133327160779</v>
      </c>
      <c r="U6" s="114">
        <f t="shared" si="2"/>
        <v>162.04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221.44</v>
      </c>
      <c r="E35">
        <f>BAWANA!AM35</f>
        <v>0</v>
      </c>
      <c r="F35">
        <f t="shared" si="4"/>
        <v>256</v>
      </c>
      <c r="G35">
        <f t="shared" si="5"/>
        <v>221.44</v>
      </c>
      <c r="H35" s="112"/>
      <c r="I35">
        <f>BRPL_EOD!AI35+BRPL_EOD!AJ35</f>
        <v>99.61</v>
      </c>
      <c r="J35">
        <f>BYPL_EOD!AI35+BYPL_EOD!AJ35</f>
        <v>45</v>
      </c>
      <c r="K35">
        <f>MES_EOD!AI35+MES_EOD!AJ35</f>
        <v>5</v>
      </c>
      <c r="L35">
        <f>NDMC_EOD!AI35+NDMC_EOD!AJ35</f>
        <v>19</v>
      </c>
      <c r="M35">
        <f>TPDDL_EOD!AI35+TPDDL_EOD!AJ35</f>
        <v>52.82</v>
      </c>
      <c r="N35">
        <f t="shared" si="0"/>
        <v>221.43</v>
      </c>
      <c r="O35" s="112">
        <f t="shared" si="1"/>
        <v>9.9999999999909051E-3</v>
      </c>
      <c r="P35">
        <v>99.61449848710653</v>
      </c>
      <c r="Q35">
        <v>45.002032244953256</v>
      </c>
      <c r="R35">
        <v>5.0002258049948063</v>
      </c>
      <c r="S35">
        <v>19.000858058980263</v>
      </c>
      <c r="T35">
        <v>52.822385403965136</v>
      </c>
      <c r="U35" s="114">
        <f t="shared" si="2"/>
        <v>221.44000000000003</v>
      </c>
      <c r="V35" s="112">
        <f t="shared" si="3"/>
        <v>0</v>
      </c>
      <c r="Y35">
        <f>BAWANA!AW35+BAWANA!AX35</f>
        <v>24.28</v>
      </c>
      <c r="Z35">
        <f>BAWANA!BD35+BAWANA!BE35</f>
        <v>24.28</v>
      </c>
      <c r="AA35">
        <f>BAWANA!X35+BAWANA!Y35</f>
        <v>24.28</v>
      </c>
      <c r="AB35">
        <f>BAWANA!AE35+BAWANA!AF35</f>
        <v>24.28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238.22000000000003</v>
      </c>
      <c r="E36">
        <f>BAWANA!AM36</f>
        <v>0</v>
      </c>
      <c r="F36">
        <f t="shared" si="4"/>
        <v>256</v>
      </c>
      <c r="G36">
        <f t="shared" si="5"/>
        <v>238.22000000000003</v>
      </c>
      <c r="H36" s="112"/>
      <c r="I36">
        <f>BRPL_EOD!AI36+BRPL_EOD!AJ36</f>
        <v>99.61</v>
      </c>
      <c r="J36">
        <f>BYPL_EOD!AI36+BYPL_EOD!AJ36</f>
        <v>45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238.22000000000003</v>
      </c>
      <c r="O36" s="112">
        <f t="shared" si="1"/>
        <v>0</v>
      </c>
      <c r="P36">
        <v>99.61</v>
      </c>
      <c r="Q36">
        <v>45</v>
      </c>
      <c r="R36">
        <v>5</v>
      </c>
      <c r="S36">
        <v>19</v>
      </c>
      <c r="T36">
        <v>69.61</v>
      </c>
      <c r="U36" s="114">
        <f t="shared" si="2"/>
        <v>238.22000000000003</v>
      </c>
      <c r="V36" s="112">
        <f t="shared" si="3"/>
        <v>0</v>
      </c>
      <c r="Y36">
        <f>BAWANA!AW36+BAWANA!AX36</f>
        <v>15.89</v>
      </c>
      <c r="Z36">
        <f>BAWANA!BD36+BAWANA!BE36</f>
        <v>15.89</v>
      </c>
      <c r="AA36">
        <f>BAWANA!X36+BAWANA!Y36</f>
        <v>15.89</v>
      </c>
      <c r="AB36">
        <f>BAWANA!AE36+BAWANA!AF36</f>
        <v>15.89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221.44</v>
      </c>
      <c r="E37">
        <f>BAWANA!AM37</f>
        <v>0</v>
      </c>
      <c r="F37">
        <f t="shared" si="4"/>
        <v>256</v>
      </c>
      <c r="G37">
        <f t="shared" si="5"/>
        <v>221.44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</v>
      </c>
      <c r="L37">
        <f>NDMC_EOD!AI37+NDMC_EOD!AJ37</f>
        <v>19</v>
      </c>
      <c r="M37">
        <f>TPDDL_EOD!AI37+TPDDL_EOD!AJ37</f>
        <v>52.82</v>
      </c>
      <c r="N37">
        <f t="shared" si="0"/>
        <v>221.43</v>
      </c>
      <c r="O37" s="112">
        <f t="shared" si="1"/>
        <v>9.9999999999909051E-3</v>
      </c>
      <c r="P37">
        <v>99.61449848710653</v>
      </c>
      <c r="Q37">
        <v>45.002032244953256</v>
      </c>
      <c r="R37">
        <v>5.0002258049948063</v>
      </c>
      <c r="S37">
        <v>19.000858058980263</v>
      </c>
      <c r="T37">
        <v>52.822385403965136</v>
      </c>
      <c r="U37" s="114">
        <f t="shared" si="2"/>
        <v>221.44000000000003</v>
      </c>
      <c r="V37" s="112">
        <f t="shared" si="3"/>
        <v>0</v>
      </c>
      <c r="Y37">
        <f>BAWANA!AW37+BAWANA!AX37</f>
        <v>24.28</v>
      </c>
      <c r="Z37">
        <f>BAWANA!BD37+BAWANA!BE37</f>
        <v>24.28</v>
      </c>
      <c r="AA37">
        <f>BAWANA!X37+BAWANA!Y37</f>
        <v>24.28</v>
      </c>
      <c r="AB37">
        <f>BAWANA!AE37+BAWANA!AF37</f>
        <v>24.28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221.44</v>
      </c>
      <c r="E38">
        <f>BAWANA!AM38</f>
        <v>0</v>
      </c>
      <c r="F38">
        <f t="shared" si="4"/>
        <v>256</v>
      </c>
      <c r="G38">
        <f t="shared" si="5"/>
        <v>221.44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19</v>
      </c>
      <c r="M38">
        <f>TPDDL_EOD!AI38+TPDDL_EOD!AJ38</f>
        <v>52.82</v>
      </c>
      <c r="N38">
        <f t="shared" si="0"/>
        <v>221.43</v>
      </c>
      <c r="O38" s="112">
        <f t="shared" si="1"/>
        <v>9.9999999999909051E-3</v>
      </c>
      <c r="P38">
        <v>99.61449848710653</v>
      </c>
      <c r="Q38">
        <v>45.002032244953256</v>
      </c>
      <c r="R38">
        <v>5.0002258049948063</v>
      </c>
      <c r="S38">
        <v>19.000858058980263</v>
      </c>
      <c r="T38">
        <v>52.822385403965136</v>
      </c>
      <c r="U38" s="114">
        <f t="shared" si="2"/>
        <v>221.44000000000003</v>
      </c>
      <c r="V38" s="112">
        <f t="shared" si="3"/>
        <v>0</v>
      </c>
      <c r="Y38">
        <f>BAWANA!AW38+BAWANA!AX38</f>
        <v>24.28</v>
      </c>
      <c r="Z38">
        <f>BAWANA!BD38+BAWANA!BE38</f>
        <v>24.28</v>
      </c>
      <c r="AA38">
        <f>BAWANA!X38+BAWANA!Y38</f>
        <v>24.28</v>
      </c>
      <c r="AB38">
        <f>BAWANA!AE38+BAWANA!AF38</f>
        <v>24.28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221.44</v>
      </c>
      <c r="E39">
        <f>BAWANA!AM39</f>
        <v>0</v>
      </c>
      <c r="F39">
        <f t="shared" si="4"/>
        <v>256</v>
      </c>
      <c r="G39">
        <f t="shared" si="5"/>
        <v>221.44</v>
      </c>
      <c r="H39" s="112"/>
      <c r="I39">
        <f>BRPL_EOD!AI39+BRPL_EOD!AJ39</f>
        <v>99.61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52.82</v>
      </c>
      <c r="N39">
        <f t="shared" si="0"/>
        <v>221.43</v>
      </c>
      <c r="O39" s="112">
        <f t="shared" si="1"/>
        <v>9.9999999999909051E-3</v>
      </c>
      <c r="P39">
        <v>99.61449848710653</v>
      </c>
      <c r="Q39">
        <v>45.002032244953256</v>
      </c>
      <c r="R39">
        <v>5.0002258049948063</v>
      </c>
      <c r="S39">
        <v>19.000858058980263</v>
      </c>
      <c r="T39">
        <v>52.822385403965136</v>
      </c>
      <c r="U39" s="114">
        <f t="shared" si="2"/>
        <v>221.44000000000003</v>
      </c>
      <c r="V39" s="112">
        <f t="shared" si="3"/>
        <v>0</v>
      </c>
      <c r="Y39">
        <f>BAWANA!AW39+BAWANA!AX39</f>
        <v>24.28</v>
      </c>
      <c r="Z39">
        <f>BAWANA!BD39+BAWANA!BE39</f>
        <v>24.28</v>
      </c>
      <c r="AA39">
        <f>BAWANA!X39+BAWANA!Y39</f>
        <v>24.28</v>
      </c>
      <c r="AB39">
        <f>BAWANA!AE39+BAWANA!AF39</f>
        <v>24.28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221.44</v>
      </c>
      <c r="E40">
        <f>BAWANA!AM40</f>
        <v>0</v>
      </c>
      <c r="F40">
        <f t="shared" si="4"/>
        <v>256</v>
      </c>
      <c r="G40">
        <f t="shared" si="5"/>
        <v>221.44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52.82</v>
      </c>
      <c r="N40">
        <f t="shared" si="0"/>
        <v>221.43</v>
      </c>
      <c r="O40" s="112">
        <f t="shared" si="1"/>
        <v>9.9999999999909051E-3</v>
      </c>
      <c r="P40">
        <v>99.61449848710653</v>
      </c>
      <c r="Q40">
        <v>45.002032244953256</v>
      </c>
      <c r="R40">
        <v>5.0002258049948063</v>
      </c>
      <c r="S40">
        <v>19.000858058980263</v>
      </c>
      <c r="T40">
        <v>52.822385403965136</v>
      </c>
      <c r="U40" s="114">
        <f t="shared" si="2"/>
        <v>221.44000000000003</v>
      </c>
      <c r="V40" s="112">
        <f t="shared" si="3"/>
        <v>0</v>
      </c>
      <c r="Y40">
        <f>BAWANA!AW40+BAWANA!AX40</f>
        <v>24.28</v>
      </c>
      <c r="Z40">
        <f>BAWANA!BD40+BAWANA!BE40</f>
        <v>24.28</v>
      </c>
      <c r="AA40">
        <f>BAWANA!X40+BAWANA!Y40</f>
        <v>24.28</v>
      </c>
      <c r="AB40">
        <f>BAWANA!AE40+BAWANA!AF40</f>
        <v>24.28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218.61</v>
      </c>
      <c r="E41">
        <f>BAWANA!AM41</f>
        <v>0</v>
      </c>
      <c r="F41">
        <f t="shared" si="4"/>
        <v>256</v>
      </c>
      <c r="G41">
        <f t="shared" si="5"/>
        <v>218.61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50</v>
      </c>
      <c r="N41">
        <f t="shared" si="0"/>
        <v>218.61</v>
      </c>
      <c r="O41" s="112">
        <f t="shared" si="1"/>
        <v>0</v>
      </c>
      <c r="P41">
        <v>99.61</v>
      </c>
      <c r="Q41">
        <v>45</v>
      </c>
      <c r="R41">
        <v>5</v>
      </c>
      <c r="S41">
        <v>19</v>
      </c>
      <c r="T41">
        <v>50</v>
      </c>
      <c r="U41" s="114">
        <f t="shared" si="2"/>
        <v>218.61</v>
      </c>
      <c r="V41" s="112">
        <f t="shared" si="3"/>
        <v>0</v>
      </c>
      <c r="Y41">
        <f>BAWANA!AW41+BAWANA!AX41</f>
        <v>19.39</v>
      </c>
      <c r="Z41">
        <f>BAWANA!BD41+BAWANA!BE41</f>
        <v>32</v>
      </c>
      <c r="AA41">
        <f>BAWANA!X41+BAWANA!Y41</f>
        <v>19.39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238.22000000000003</v>
      </c>
      <c r="E42">
        <f>BAWANA!AM42</f>
        <v>0</v>
      </c>
      <c r="F42">
        <f t="shared" si="4"/>
        <v>256</v>
      </c>
      <c r="G42">
        <f t="shared" si="5"/>
        <v>238.22000000000003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238.22000000000003</v>
      </c>
      <c r="O42" s="112">
        <f t="shared" si="1"/>
        <v>0</v>
      </c>
      <c r="P42">
        <v>99.61</v>
      </c>
      <c r="Q42">
        <v>45</v>
      </c>
      <c r="R42">
        <v>5</v>
      </c>
      <c r="S42">
        <v>19</v>
      </c>
      <c r="T42">
        <v>69.61</v>
      </c>
      <c r="U42" s="114">
        <f t="shared" si="2"/>
        <v>238.22000000000003</v>
      </c>
      <c r="V42" s="112">
        <f t="shared" si="3"/>
        <v>0</v>
      </c>
      <c r="Y42">
        <f>BAWANA!AW42+BAWANA!AX42</f>
        <v>0</v>
      </c>
      <c r="Z42">
        <f>BAWANA!BD42+BAWANA!BE42</f>
        <v>32</v>
      </c>
      <c r="AA42">
        <f>BAWANA!X42+BAWANA!Y42</f>
        <v>0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218.95999999999998</v>
      </c>
      <c r="E43">
        <f>BAWANA!AM43</f>
        <v>0</v>
      </c>
      <c r="F43">
        <f t="shared" si="4"/>
        <v>256</v>
      </c>
      <c r="G43">
        <f t="shared" si="5"/>
        <v>218.95999999999998</v>
      </c>
      <c r="H43" s="112"/>
      <c r="I43">
        <f>BRPL_EOD!AI43+BRPL_EOD!AJ43</f>
        <v>79.430000000000007</v>
      </c>
      <c r="J43">
        <f>BYPL_EOD!AI43+BYPL_EOD!AJ43</f>
        <v>45.93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218.97000000000003</v>
      </c>
      <c r="O43" s="112">
        <f t="shared" si="1"/>
        <v>-1.0000000000047748E-2</v>
      </c>
      <c r="P43">
        <v>79.426372562451462</v>
      </c>
      <c r="Q43">
        <v>45.927902452390725</v>
      </c>
      <c r="R43">
        <v>4.9997716582180196</v>
      </c>
      <c r="S43">
        <v>18.999132301228475</v>
      </c>
      <c r="T43">
        <v>69.60682102571127</v>
      </c>
      <c r="U43" s="114">
        <f t="shared" si="2"/>
        <v>218.95999999999995</v>
      </c>
      <c r="V43" s="112">
        <f t="shared" si="3"/>
        <v>0</v>
      </c>
      <c r="Y43">
        <f>BAWANA!AW43+BAWANA!AX43</f>
        <v>25.52</v>
      </c>
      <c r="Z43">
        <f>BAWANA!BD43+BAWANA!BE43</f>
        <v>25.52</v>
      </c>
      <c r="AA43">
        <f>BAWANA!X43+BAWANA!Y43</f>
        <v>25.52</v>
      </c>
      <c r="AB43">
        <f>BAWANA!AE43+BAWANA!AF43</f>
        <v>25.52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218.95999999999998</v>
      </c>
      <c r="E44">
        <f>BAWANA!AM44</f>
        <v>0</v>
      </c>
      <c r="F44">
        <f t="shared" si="4"/>
        <v>256</v>
      </c>
      <c r="G44">
        <f t="shared" si="5"/>
        <v>218.95999999999998</v>
      </c>
      <c r="H44" s="112"/>
      <c r="I44">
        <f>BRPL_EOD!AI44+BRPL_EOD!AJ44</f>
        <v>79.430000000000007</v>
      </c>
      <c r="J44">
        <f>BYPL_EOD!AI44+BYPL_EOD!AJ44</f>
        <v>45.93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218.97000000000003</v>
      </c>
      <c r="O44" s="112">
        <f t="shared" si="1"/>
        <v>-1.0000000000047748E-2</v>
      </c>
      <c r="P44">
        <v>79.426372562451462</v>
      </c>
      <c r="Q44">
        <v>45.927902452390725</v>
      </c>
      <c r="R44">
        <v>4.9997716582180196</v>
      </c>
      <c r="S44">
        <v>18.999132301228475</v>
      </c>
      <c r="T44">
        <v>69.60682102571127</v>
      </c>
      <c r="U44" s="114">
        <f t="shared" si="2"/>
        <v>218.95999999999995</v>
      </c>
      <c r="V44" s="112">
        <f t="shared" si="3"/>
        <v>0</v>
      </c>
      <c r="Y44">
        <f>BAWANA!AW44+BAWANA!AX44</f>
        <v>25.52</v>
      </c>
      <c r="Z44">
        <f>BAWANA!BD44+BAWANA!BE44</f>
        <v>25.52</v>
      </c>
      <c r="AA44">
        <f>BAWANA!X44+BAWANA!Y44</f>
        <v>25.52</v>
      </c>
      <c r="AB44">
        <f>BAWANA!AE44+BAWANA!AF44</f>
        <v>25.52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218.95999999999998</v>
      </c>
      <c r="E45">
        <f>BAWANA!AM45</f>
        <v>0</v>
      </c>
      <c r="F45">
        <f t="shared" si="4"/>
        <v>256</v>
      </c>
      <c r="G45">
        <f t="shared" si="5"/>
        <v>218.95999999999998</v>
      </c>
      <c r="H45" s="112"/>
      <c r="I45">
        <f>BRPL_EOD!AI45+BRPL_EOD!AJ45</f>
        <v>79.430000000000007</v>
      </c>
      <c r="J45">
        <f>BYPL_EOD!AI45+BYPL_EOD!AJ45</f>
        <v>45.93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218.97000000000003</v>
      </c>
      <c r="O45" s="112">
        <f t="shared" si="1"/>
        <v>-1.0000000000047748E-2</v>
      </c>
      <c r="P45">
        <v>79.426372562451462</v>
      </c>
      <c r="Q45">
        <v>45.927902452390725</v>
      </c>
      <c r="R45">
        <v>4.9997716582180196</v>
      </c>
      <c r="S45">
        <v>18.999132301228475</v>
      </c>
      <c r="T45">
        <v>69.60682102571127</v>
      </c>
      <c r="U45" s="114">
        <f t="shared" si="2"/>
        <v>218.95999999999995</v>
      </c>
      <c r="V45" s="112">
        <f t="shared" si="3"/>
        <v>0</v>
      </c>
      <c r="Y45">
        <f>BAWANA!AW45+BAWANA!AX45</f>
        <v>25.52</v>
      </c>
      <c r="Z45">
        <f>BAWANA!BD45+BAWANA!BE45</f>
        <v>25.52</v>
      </c>
      <c r="AA45">
        <f>BAWANA!X45+BAWANA!Y45</f>
        <v>25.52</v>
      </c>
      <c r="AB45">
        <f>BAWANA!AE45+BAWANA!AF45</f>
        <v>25.52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218.95999999999998</v>
      </c>
      <c r="E46">
        <f>BAWANA!AM46</f>
        <v>0</v>
      </c>
      <c r="F46">
        <f t="shared" si="4"/>
        <v>256</v>
      </c>
      <c r="G46">
        <f t="shared" si="5"/>
        <v>218.95999999999998</v>
      </c>
      <c r="H46" s="112"/>
      <c r="I46">
        <f>BRPL_EOD!AI46+BRPL_EOD!AJ46</f>
        <v>79.430000000000007</v>
      </c>
      <c r="J46">
        <f>BYPL_EOD!AI46+BYPL_EOD!AJ46</f>
        <v>45.93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218.97000000000003</v>
      </c>
      <c r="O46" s="112">
        <f t="shared" si="1"/>
        <v>-1.0000000000047748E-2</v>
      </c>
      <c r="P46">
        <v>79.426372562451462</v>
      </c>
      <c r="Q46">
        <v>45.927902452390725</v>
      </c>
      <c r="R46">
        <v>4.9997716582180196</v>
      </c>
      <c r="S46">
        <v>18.999132301228475</v>
      </c>
      <c r="T46">
        <v>69.60682102571127</v>
      </c>
      <c r="U46" s="114">
        <f t="shared" si="2"/>
        <v>218.95999999999995</v>
      </c>
      <c r="V46" s="112">
        <f t="shared" si="3"/>
        <v>0</v>
      </c>
      <c r="Y46">
        <f>BAWANA!AW46+BAWANA!AX46</f>
        <v>25.52</v>
      </c>
      <c r="Z46">
        <f>BAWANA!BD46+BAWANA!BE46</f>
        <v>25.52</v>
      </c>
      <c r="AA46">
        <f>BAWANA!X46+BAWANA!Y46</f>
        <v>25.52</v>
      </c>
      <c r="AB46">
        <f>BAWANA!AE46+BAWANA!AF46</f>
        <v>25.52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218.95999999999998</v>
      </c>
      <c r="E47">
        <f>BAWANA!AM47</f>
        <v>0</v>
      </c>
      <c r="F47">
        <f t="shared" si="4"/>
        <v>256</v>
      </c>
      <c r="G47">
        <f t="shared" si="5"/>
        <v>218.95999999999998</v>
      </c>
      <c r="H47" s="112"/>
      <c r="I47">
        <f>BRPL_EOD!AI47+BRPL_EOD!AJ47</f>
        <v>79.430000000000007</v>
      </c>
      <c r="J47">
        <f>BYPL_EOD!AI47+BYPL_EOD!AJ47</f>
        <v>45.93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218.97000000000003</v>
      </c>
      <c r="O47" s="112">
        <f t="shared" si="1"/>
        <v>-1.0000000000047748E-2</v>
      </c>
      <c r="P47">
        <v>79.426372562451462</v>
      </c>
      <c r="Q47">
        <v>45.927902452390725</v>
      </c>
      <c r="R47">
        <v>4.9997716582180196</v>
      </c>
      <c r="S47">
        <v>18.999132301228475</v>
      </c>
      <c r="T47">
        <v>69.60682102571127</v>
      </c>
      <c r="U47" s="114">
        <f t="shared" si="2"/>
        <v>218.95999999999995</v>
      </c>
      <c r="V47" s="112">
        <f t="shared" si="3"/>
        <v>0</v>
      </c>
      <c r="Y47">
        <f>BAWANA!AW47+BAWANA!AX47</f>
        <v>25.52</v>
      </c>
      <c r="Z47">
        <f>BAWANA!BD47+BAWANA!BE47</f>
        <v>25.52</v>
      </c>
      <c r="AA47">
        <f>BAWANA!X47+BAWANA!Y47</f>
        <v>25.52</v>
      </c>
      <c r="AB47">
        <f>BAWANA!AE47+BAWANA!AF47</f>
        <v>25.52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218.95999999999998</v>
      </c>
      <c r="E48">
        <f>BAWANA!AM48</f>
        <v>0</v>
      </c>
      <c r="F48">
        <f t="shared" si="4"/>
        <v>256</v>
      </c>
      <c r="G48">
        <f t="shared" si="5"/>
        <v>218.95999999999998</v>
      </c>
      <c r="H48" s="112"/>
      <c r="I48">
        <f>BRPL_EOD!AI48+BRPL_EOD!AJ48</f>
        <v>79.430000000000007</v>
      </c>
      <c r="J48">
        <f>BYPL_EOD!AI48+BYPL_EOD!AJ48</f>
        <v>45.93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218.97000000000003</v>
      </c>
      <c r="O48" s="112">
        <f t="shared" si="1"/>
        <v>-1.0000000000047748E-2</v>
      </c>
      <c r="P48">
        <v>79.426372562451462</v>
      </c>
      <c r="Q48">
        <v>45.927902452390725</v>
      </c>
      <c r="R48">
        <v>4.9997716582180196</v>
      </c>
      <c r="S48">
        <v>18.999132301228475</v>
      </c>
      <c r="T48">
        <v>69.60682102571127</v>
      </c>
      <c r="U48" s="114">
        <f t="shared" si="2"/>
        <v>218.95999999999995</v>
      </c>
      <c r="V48" s="112">
        <f t="shared" si="3"/>
        <v>0</v>
      </c>
      <c r="Y48">
        <f>BAWANA!AW48+BAWANA!AX48</f>
        <v>25.52</v>
      </c>
      <c r="Z48">
        <f>BAWANA!BD48+BAWANA!BE48</f>
        <v>25.52</v>
      </c>
      <c r="AA48">
        <f>BAWANA!X48+BAWANA!Y48</f>
        <v>25.52</v>
      </c>
      <c r="AB48">
        <f>BAWANA!AE48+BAWANA!AF48</f>
        <v>25.52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218.95999999999998</v>
      </c>
      <c r="E49">
        <f>BAWANA!AM49</f>
        <v>0</v>
      </c>
      <c r="F49">
        <f t="shared" si="4"/>
        <v>256</v>
      </c>
      <c r="G49">
        <f t="shared" si="5"/>
        <v>218.95999999999998</v>
      </c>
      <c r="H49" s="112"/>
      <c r="I49">
        <f>BRPL_EOD!AI49+BRPL_EOD!AJ49</f>
        <v>79.430000000000007</v>
      </c>
      <c r="J49">
        <f>BYPL_EOD!AI49+BYPL_EOD!AJ49</f>
        <v>45.93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218.97000000000003</v>
      </c>
      <c r="O49" s="112">
        <f t="shared" si="1"/>
        <v>-1.0000000000047748E-2</v>
      </c>
      <c r="P49">
        <v>79.426372562451462</v>
      </c>
      <c r="Q49">
        <v>45.927902452390725</v>
      </c>
      <c r="R49">
        <v>4.9997716582180196</v>
      </c>
      <c r="S49">
        <v>18.999132301228475</v>
      </c>
      <c r="T49">
        <v>69.60682102571127</v>
      </c>
      <c r="U49" s="114">
        <f t="shared" si="2"/>
        <v>218.95999999999995</v>
      </c>
      <c r="V49" s="112">
        <f t="shared" si="3"/>
        <v>0</v>
      </c>
      <c r="Y49">
        <f>BAWANA!AW49+BAWANA!AX49</f>
        <v>25.52</v>
      </c>
      <c r="Z49">
        <f>BAWANA!BD49+BAWANA!BE49</f>
        <v>25.52</v>
      </c>
      <c r="AA49">
        <f>BAWANA!X49+BAWANA!Y49</f>
        <v>25.52</v>
      </c>
      <c r="AB49">
        <f>BAWANA!AE49+BAWANA!AF49</f>
        <v>25.52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218.95999999999998</v>
      </c>
      <c r="E71">
        <f>BAWANA!AM71</f>
        <v>0</v>
      </c>
      <c r="F71">
        <f t="shared" si="11"/>
        <v>256</v>
      </c>
      <c r="G71">
        <f t="shared" si="12"/>
        <v>218.95999999999998</v>
      </c>
      <c r="H71" s="112"/>
      <c r="I71">
        <f>BRPL_EOD!AI71+BRPL_EOD!AJ71</f>
        <v>79.430000000000007</v>
      </c>
      <c r="J71">
        <f>BYPL_EOD!AI71+BYPL_EOD!AJ71</f>
        <v>45.93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218.97000000000003</v>
      </c>
      <c r="O71" s="112">
        <f t="shared" si="8"/>
        <v>-1.0000000000047748E-2</v>
      </c>
      <c r="P71">
        <v>79.426372562451462</v>
      </c>
      <c r="Q71">
        <v>45.927902452390725</v>
      </c>
      <c r="R71">
        <v>4.9997716582180196</v>
      </c>
      <c r="S71">
        <v>18.999132301228475</v>
      </c>
      <c r="T71">
        <v>69.60682102571127</v>
      </c>
      <c r="U71" s="114">
        <f t="shared" si="9"/>
        <v>218.95999999999995</v>
      </c>
      <c r="V71" s="112">
        <f t="shared" si="10"/>
        <v>0</v>
      </c>
      <c r="Y71">
        <f>BAWANA!AW71+BAWANA!AX71</f>
        <v>25.52</v>
      </c>
      <c r="Z71">
        <f>BAWANA!BD71+BAWANA!BE71</f>
        <v>25.52</v>
      </c>
      <c r="AA71">
        <f>BAWANA!X71+BAWANA!Y71</f>
        <v>25.52</v>
      </c>
      <c r="AB71">
        <f>BAWANA!AE71+BAWANA!AF71</f>
        <v>25.52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218.95999999999998</v>
      </c>
      <c r="E72">
        <f>BAWANA!AM72</f>
        <v>0</v>
      </c>
      <c r="F72">
        <f t="shared" si="11"/>
        <v>256</v>
      </c>
      <c r="G72">
        <f t="shared" si="12"/>
        <v>218.95999999999998</v>
      </c>
      <c r="H72" s="112"/>
      <c r="I72">
        <f>BRPL_EOD!AI72+BRPL_EOD!AJ72</f>
        <v>79.430000000000007</v>
      </c>
      <c r="J72">
        <f>BYPL_EOD!AI72+BYPL_EOD!AJ72</f>
        <v>45.93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218.97000000000003</v>
      </c>
      <c r="O72" s="112">
        <f t="shared" si="8"/>
        <v>-1.0000000000047748E-2</v>
      </c>
      <c r="P72">
        <v>79.426372562451462</v>
      </c>
      <c r="Q72">
        <v>45.927902452390725</v>
      </c>
      <c r="R72">
        <v>4.9997716582180196</v>
      </c>
      <c r="S72">
        <v>18.999132301228475</v>
      </c>
      <c r="T72">
        <v>69.60682102571127</v>
      </c>
      <c r="U72" s="114">
        <f t="shared" si="9"/>
        <v>218.95999999999995</v>
      </c>
      <c r="V72" s="112">
        <f t="shared" si="10"/>
        <v>0</v>
      </c>
      <c r="Y72">
        <f>BAWANA!AW72+BAWANA!AX72</f>
        <v>25.52</v>
      </c>
      <c r="Z72">
        <f>BAWANA!BD72+BAWANA!BE72</f>
        <v>25.52</v>
      </c>
      <c r="AA72">
        <f>BAWANA!X72+BAWANA!Y72</f>
        <v>25.52</v>
      </c>
      <c r="AB72">
        <f>BAWANA!AE72+BAWANA!AF72</f>
        <v>25.52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2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2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4">
        <f t="shared" si="9"/>
        <v>216.01999999999998</v>
      </c>
      <c r="V75" s="112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12"/>
      <c r="I76">
        <f>BRPL_EOD!AI76+BRPL_EOD!AJ76</f>
        <v>84.02</v>
      </c>
      <c r="J76">
        <f>BYPL_EOD!AI76+BYPL_EOD!AJ76</f>
        <v>48.59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58.71</v>
      </c>
      <c r="N76">
        <f t="shared" si="7"/>
        <v>216.01000000000002</v>
      </c>
      <c r="O76" s="112">
        <f t="shared" si="8"/>
        <v>9.9999999999624833E-3</v>
      </c>
      <c r="P76">
        <v>84.02388963473912</v>
      </c>
      <c r="Q76">
        <v>48.592249432896622</v>
      </c>
      <c r="R76">
        <v>5.0002314707652413</v>
      </c>
      <c r="S76">
        <v>19.690911531873521</v>
      </c>
      <c r="T76">
        <v>58.712717929725464</v>
      </c>
      <c r="U76" s="114">
        <f t="shared" si="9"/>
        <v>216.01999999999998</v>
      </c>
      <c r="V76" s="112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12"/>
      <c r="I77">
        <f>BRPL_EOD!AI77+BRPL_EOD!AJ77</f>
        <v>84.02</v>
      </c>
      <c r="J77">
        <f>BYPL_EOD!AI77+BYPL_EOD!AJ77</f>
        <v>48.59</v>
      </c>
      <c r="K77">
        <f>MES_EOD!AI77+MES_EOD!AJ77</f>
        <v>5</v>
      </c>
      <c r="L77">
        <f>NDMC_EOD!AI77+NDMC_EOD!AJ77</f>
        <v>19.690000000000001</v>
      </c>
      <c r="M77">
        <f>TPDDL_EOD!AI77+TPDDL_EOD!AJ77</f>
        <v>58.71</v>
      </c>
      <c r="N77">
        <f t="shared" si="7"/>
        <v>216.01000000000002</v>
      </c>
      <c r="O77" s="112">
        <f t="shared" si="8"/>
        <v>9.9999999999624833E-3</v>
      </c>
      <c r="P77">
        <v>84.02388963473912</v>
      </c>
      <c r="Q77">
        <v>48.592249432896622</v>
      </c>
      <c r="R77">
        <v>5.0002314707652413</v>
      </c>
      <c r="S77">
        <v>19.690911531873521</v>
      </c>
      <c r="T77">
        <v>58.712717929725464</v>
      </c>
      <c r="U77" s="114">
        <f t="shared" si="9"/>
        <v>216.01999999999998</v>
      </c>
      <c r="V77" s="112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256</v>
      </c>
      <c r="G78">
        <f t="shared" si="12"/>
        <v>216.01999999999998</v>
      </c>
      <c r="H78" s="112"/>
      <c r="I78">
        <f>BRPL_EOD!AI78+BRPL_EOD!AJ78</f>
        <v>84.02</v>
      </c>
      <c r="J78">
        <f>BYPL_EOD!AI78+BYPL_EOD!AJ78</f>
        <v>48.59</v>
      </c>
      <c r="K78">
        <f>MES_EOD!AI78+MES_EOD!AJ78</f>
        <v>5</v>
      </c>
      <c r="L78">
        <f>NDMC_EOD!AI78+NDMC_EOD!AJ78</f>
        <v>19.690000000000001</v>
      </c>
      <c r="M78">
        <f>TPDDL_EOD!AI78+TPDDL_EOD!AJ78</f>
        <v>58.71</v>
      </c>
      <c r="N78">
        <f t="shared" si="7"/>
        <v>216.01000000000002</v>
      </c>
      <c r="O78" s="112">
        <f t="shared" si="8"/>
        <v>9.9999999999624833E-3</v>
      </c>
      <c r="P78">
        <v>84.02388963473912</v>
      </c>
      <c r="Q78">
        <v>48.592249432896622</v>
      </c>
      <c r="R78">
        <v>5.0002314707652413</v>
      </c>
      <c r="S78">
        <v>19.690911531873521</v>
      </c>
      <c r="T78">
        <v>58.712717929725464</v>
      </c>
      <c r="U78" s="114">
        <f t="shared" si="9"/>
        <v>216.01999999999998</v>
      </c>
      <c r="V78" s="112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12"/>
      <c r="I79">
        <f>BRPL_EOD!AI79+BRPL_EOD!AJ79</f>
        <v>84.02</v>
      </c>
      <c r="J79">
        <f>BYPL_EOD!AI79+BYPL_EOD!AJ79</f>
        <v>48.59</v>
      </c>
      <c r="K79">
        <f>MES_EOD!AI79+MES_EOD!AJ79</f>
        <v>5</v>
      </c>
      <c r="L79">
        <f>NDMC_EOD!AI79+NDMC_EOD!AJ79</f>
        <v>19.690000000000001</v>
      </c>
      <c r="M79">
        <f>TPDDL_EOD!AI79+TPDDL_EOD!AJ79</f>
        <v>58.71</v>
      </c>
      <c r="N79">
        <f t="shared" si="7"/>
        <v>216.01000000000002</v>
      </c>
      <c r="O79" s="112">
        <f t="shared" si="8"/>
        <v>9.9999999999624833E-3</v>
      </c>
      <c r="P79">
        <v>84.02388963473912</v>
      </c>
      <c r="Q79">
        <v>48.592249432896622</v>
      </c>
      <c r="R79">
        <v>5.0002314707652413</v>
      </c>
      <c r="S79">
        <v>19.690911531873521</v>
      </c>
      <c r="T79">
        <v>58.712717929725464</v>
      </c>
      <c r="U79" s="114">
        <f t="shared" si="9"/>
        <v>216.01999999999998</v>
      </c>
      <c r="V79" s="112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12"/>
      <c r="I80">
        <f>BRPL_EOD!AI80+BRPL_EOD!AJ80</f>
        <v>84.02</v>
      </c>
      <c r="J80">
        <f>BYPL_EOD!AI80+BYPL_EOD!AJ80</f>
        <v>48.59</v>
      </c>
      <c r="K80">
        <f>MES_EOD!AI80+MES_EOD!AJ80</f>
        <v>5</v>
      </c>
      <c r="L80">
        <f>NDMC_EOD!AI80+NDMC_EOD!AJ80</f>
        <v>19.690000000000001</v>
      </c>
      <c r="M80">
        <f>TPDDL_EOD!AI80+TPDDL_EOD!AJ80</f>
        <v>58.71</v>
      </c>
      <c r="N80">
        <f t="shared" si="7"/>
        <v>216.01000000000002</v>
      </c>
      <c r="O80" s="112">
        <f t="shared" si="8"/>
        <v>9.9999999999624833E-3</v>
      </c>
      <c r="P80">
        <v>84.02388963473912</v>
      </c>
      <c r="Q80">
        <v>48.592249432896622</v>
      </c>
      <c r="R80">
        <v>5.0002314707652413</v>
      </c>
      <c r="S80">
        <v>19.690911531873521</v>
      </c>
      <c r="T80">
        <v>58.712717929725464</v>
      </c>
      <c r="U80" s="114">
        <f t="shared" si="9"/>
        <v>216.01999999999998</v>
      </c>
      <c r="V80" s="112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2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2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4">
        <f t="shared" si="9"/>
        <v>216.01999999999998</v>
      </c>
      <c r="V81" s="112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5.1556375000000036</v>
      </c>
      <c r="E99" s="114">
        <f t="shared" si="14"/>
        <v>0</v>
      </c>
      <c r="F99" s="114">
        <f t="shared" si="14"/>
        <v>6.1440000000000001</v>
      </c>
      <c r="G99" s="114">
        <f t="shared" si="14"/>
        <v>5.1556375000000036</v>
      </c>
      <c r="H99" s="114"/>
      <c r="I99" s="114">
        <f t="shared" si="14"/>
        <v>2.0373325000000051</v>
      </c>
      <c r="J99" s="114">
        <f t="shared" si="14"/>
        <v>1.1529950000000013</v>
      </c>
      <c r="K99" s="114">
        <f t="shared" si="14"/>
        <v>0.12</v>
      </c>
      <c r="L99" s="114">
        <f t="shared" si="14"/>
        <v>0.4696275000000007</v>
      </c>
      <c r="M99" s="114">
        <f t="shared" si="14"/>
        <v>1.4294750000000007</v>
      </c>
      <c r="N99" s="114">
        <f t="shared" si="14"/>
        <v>5.2094299999999931</v>
      </c>
      <c r="O99" s="114">
        <f t="shared" si="14"/>
        <v>-5.3792500000000847E-2</v>
      </c>
      <c r="P99" s="114">
        <f t="shared" si="14"/>
        <v>2.0164105333386599</v>
      </c>
      <c r="Q99" s="114">
        <f t="shared" si="14"/>
        <v>1.1408948083477966</v>
      </c>
      <c r="R99" s="114">
        <f t="shared" si="14"/>
        <v>0.11875486084406939</v>
      </c>
      <c r="S99" s="114">
        <f t="shared" si="14"/>
        <v>0.4647241739527071</v>
      </c>
      <c r="T99" s="114">
        <f t="shared" si="14"/>
        <v>1.414853123516769</v>
      </c>
      <c r="U99" s="114">
        <f t="shared" si="14"/>
        <v>5.1556375000000036</v>
      </c>
      <c r="V99" s="114">
        <f t="shared" si="10"/>
        <v>0</v>
      </c>
      <c r="Y99" s="114">
        <f>SUM(Y3:Y98)/4000</f>
        <v>0.62964249999999911</v>
      </c>
      <c r="Z99" s="114">
        <f t="shared" ref="Z99:AD99" si="15">SUM(Z3:Z98)/4000</f>
        <v>0.64079499999999889</v>
      </c>
      <c r="AA99" s="114">
        <f t="shared" si="15"/>
        <v>0.62964249999999911</v>
      </c>
      <c r="AB99" s="114">
        <f t="shared" si="15"/>
        <v>0.64079499999999889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9.4499999999999993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118.125</v>
      </c>
      <c r="O3">
        <v>123.66562500000001</v>
      </c>
      <c r="P3">
        <v>123.375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0.59302999999999995</v>
      </c>
      <c r="AO3">
        <v>0</v>
      </c>
      <c r="AP3">
        <v>2.3058000000000001</v>
      </c>
      <c r="AQ3">
        <v>15.561</v>
      </c>
      <c r="AR3">
        <v>39.744</v>
      </c>
      <c r="AS3">
        <v>24.75168</v>
      </c>
      <c r="AT3">
        <v>15.00135</v>
      </c>
      <c r="AU3">
        <v>0</v>
      </c>
      <c r="AV3">
        <v>9.4499999999999993</v>
      </c>
      <c r="AW3">
        <v>54.625799999999998</v>
      </c>
      <c r="AX3">
        <v>92.611999999999995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2812.1696970000007</v>
      </c>
    </row>
    <row r="4" spans="1:121">
      <c r="A4" t="s">
        <v>46</v>
      </c>
      <c r="B4">
        <v>0</v>
      </c>
      <c r="C4">
        <v>9.4499999999999993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118.125</v>
      </c>
      <c r="O4">
        <v>123.66562500000001</v>
      </c>
      <c r="P4">
        <v>123.375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0.59302999999999995</v>
      </c>
      <c r="AO4">
        <v>0</v>
      </c>
      <c r="AP4">
        <v>2.3058000000000001</v>
      </c>
      <c r="AQ4">
        <v>15.561</v>
      </c>
      <c r="AR4">
        <v>39.744</v>
      </c>
      <c r="AS4">
        <v>24.75168</v>
      </c>
      <c r="AT4">
        <v>15.00135</v>
      </c>
      <c r="AU4">
        <v>0</v>
      </c>
      <c r="AV4">
        <v>9.4499999999999993</v>
      </c>
      <c r="AW4">
        <v>54.625799999999998</v>
      </c>
      <c r="AX4">
        <v>92.611999999999995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2812.1696970000007</v>
      </c>
    </row>
    <row r="5" spans="1:121">
      <c r="A5" t="s">
        <v>47</v>
      </c>
      <c r="B5">
        <v>0</v>
      </c>
      <c r="C5">
        <v>9.4499999999999993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118.125</v>
      </c>
      <c r="O5">
        <v>123.66562500000001</v>
      </c>
      <c r="P5">
        <v>123.375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0.59302999999999995</v>
      </c>
      <c r="AO5">
        <v>0</v>
      </c>
      <c r="AP5">
        <v>2.3058000000000001</v>
      </c>
      <c r="AQ5">
        <v>0</v>
      </c>
      <c r="AR5">
        <v>4.968</v>
      </c>
      <c r="AS5">
        <v>24.75168</v>
      </c>
      <c r="AT5">
        <v>15.00135</v>
      </c>
      <c r="AU5">
        <v>0</v>
      </c>
      <c r="AV5">
        <v>9.4499999999999993</v>
      </c>
      <c r="AW5">
        <v>54.625799999999998</v>
      </c>
      <c r="AX5">
        <v>92.611999999999995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2761.8326970000003</v>
      </c>
    </row>
    <row r="6" spans="1:121">
      <c r="A6" t="s">
        <v>48</v>
      </c>
      <c r="B6">
        <v>0</v>
      </c>
      <c r="C6">
        <v>9.4499999999999993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118.125</v>
      </c>
      <c r="O6">
        <v>123.66562500000001</v>
      </c>
      <c r="P6">
        <v>123.375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0.59302999999999995</v>
      </c>
      <c r="AO6">
        <v>0</v>
      </c>
      <c r="AP6">
        <v>2.3058000000000001</v>
      </c>
      <c r="AQ6">
        <v>0</v>
      </c>
      <c r="AR6">
        <v>4.968</v>
      </c>
      <c r="AS6">
        <v>24.75168</v>
      </c>
      <c r="AT6">
        <v>15.00135</v>
      </c>
      <c r="AU6">
        <v>0</v>
      </c>
      <c r="AV6">
        <v>9.4499999999999993</v>
      </c>
      <c r="AW6">
        <v>54.625799999999998</v>
      </c>
      <c r="AX6">
        <v>92.611999999999995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2761.8326970000003</v>
      </c>
    </row>
    <row r="7" spans="1:121">
      <c r="A7" t="s">
        <v>49</v>
      </c>
      <c r="B7">
        <v>0</v>
      </c>
      <c r="C7">
        <v>9.4499999999999993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118.125</v>
      </c>
      <c r="O7">
        <v>123.66562500000001</v>
      </c>
      <c r="P7">
        <v>123.375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0.59302999999999995</v>
      </c>
      <c r="AO7">
        <v>0</v>
      </c>
      <c r="AP7">
        <v>2.3058000000000001</v>
      </c>
      <c r="AQ7">
        <v>0</v>
      </c>
      <c r="AR7">
        <v>4.968</v>
      </c>
      <c r="AS7">
        <v>24.75168</v>
      </c>
      <c r="AT7">
        <v>15.00135</v>
      </c>
      <c r="AU7">
        <v>0</v>
      </c>
      <c r="AV7">
        <v>9.4499999999999993</v>
      </c>
      <c r="AW7">
        <v>54.625799999999998</v>
      </c>
      <c r="AX7">
        <v>92.611999999999995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2761.8326970000003</v>
      </c>
    </row>
    <row r="8" spans="1:121">
      <c r="A8" t="s">
        <v>50</v>
      </c>
      <c r="B8">
        <v>0</v>
      </c>
      <c r="C8">
        <v>9.4499999999999993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118.125</v>
      </c>
      <c r="O8">
        <v>123.66562500000001</v>
      </c>
      <c r="P8">
        <v>123.375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0.59302999999999995</v>
      </c>
      <c r="AO8">
        <v>0</v>
      </c>
      <c r="AP8">
        <v>2.3058000000000001</v>
      </c>
      <c r="AQ8">
        <v>0</v>
      </c>
      <c r="AR8">
        <v>4.968</v>
      </c>
      <c r="AS8">
        <v>24.75168</v>
      </c>
      <c r="AT8">
        <v>15.00135</v>
      </c>
      <c r="AU8">
        <v>0</v>
      </c>
      <c r="AV8">
        <v>9.4499999999999993</v>
      </c>
      <c r="AW8">
        <v>54.625799999999998</v>
      </c>
      <c r="AX8">
        <v>92.611999999999995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2761.8326970000003</v>
      </c>
    </row>
    <row r="9" spans="1:121">
      <c r="A9" t="s">
        <v>51</v>
      </c>
      <c r="B9">
        <v>0</v>
      </c>
      <c r="C9">
        <v>9.4499999999999993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118.125</v>
      </c>
      <c r="O9">
        <v>123.66562500000001</v>
      </c>
      <c r="P9">
        <v>123.375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0.59302999999999995</v>
      </c>
      <c r="AO9">
        <v>0</v>
      </c>
      <c r="AP9">
        <v>2.3058000000000001</v>
      </c>
      <c r="AQ9">
        <v>0</v>
      </c>
      <c r="AR9">
        <v>4.968</v>
      </c>
      <c r="AS9">
        <v>6.726</v>
      </c>
      <c r="AT9">
        <v>15.00135</v>
      </c>
      <c r="AU9">
        <v>0</v>
      </c>
      <c r="AV9">
        <v>9.4499999999999993</v>
      </c>
      <c r="AW9">
        <v>54.625799999999998</v>
      </c>
      <c r="AX9">
        <v>92.611999999999995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2743.8070170000005</v>
      </c>
    </row>
    <row r="10" spans="1:121">
      <c r="A10" t="s">
        <v>52</v>
      </c>
      <c r="B10">
        <v>0</v>
      </c>
      <c r="C10">
        <v>9.4499999999999993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118.125</v>
      </c>
      <c r="O10">
        <v>123.66562500000001</v>
      </c>
      <c r="P10">
        <v>123.375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0.59302999999999995</v>
      </c>
      <c r="AO10">
        <v>0</v>
      </c>
      <c r="AP10">
        <v>2.3058000000000001</v>
      </c>
      <c r="AQ10">
        <v>0</v>
      </c>
      <c r="AR10">
        <v>4.968</v>
      </c>
      <c r="AS10">
        <v>6.726</v>
      </c>
      <c r="AT10">
        <v>15.00135</v>
      </c>
      <c r="AU10">
        <v>0</v>
      </c>
      <c r="AV10">
        <v>9.4499999999999993</v>
      </c>
      <c r="AW10">
        <v>54.625799999999998</v>
      </c>
      <c r="AX10">
        <v>92.611999999999995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2743.8070170000005</v>
      </c>
    </row>
    <row r="11" spans="1:121">
      <c r="A11" t="s">
        <v>53</v>
      </c>
      <c r="B11">
        <v>0</v>
      </c>
      <c r="C11">
        <v>9.4499999999999993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118.125</v>
      </c>
      <c r="O11">
        <v>123.66562500000001</v>
      </c>
      <c r="P11">
        <v>123.375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12.782</v>
      </c>
      <c r="AM11">
        <v>0</v>
      </c>
      <c r="AN11">
        <v>0.59302999999999995</v>
      </c>
      <c r="AO11">
        <v>0</v>
      </c>
      <c r="AP11">
        <v>2.3058000000000001</v>
      </c>
      <c r="AQ11">
        <v>0</v>
      </c>
      <c r="AR11">
        <v>4.968</v>
      </c>
      <c r="AS11">
        <v>6.726</v>
      </c>
      <c r="AT11">
        <v>15.00135</v>
      </c>
      <c r="AU11">
        <v>0</v>
      </c>
      <c r="AV11">
        <v>9.4499999999999993</v>
      </c>
      <c r="AW11">
        <v>54.625799999999998</v>
      </c>
      <c r="AX11">
        <v>92.611999999999995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2755.1946170000006</v>
      </c>
    </row>
    <row r="12" spans="1:121">
      <c r="A12" t="s">
        <v>54</v>
      </c>
      <c r="B12">
        <v>0</v>
      </c>
      <c r="C12">
        <v>9.4499999999999993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118.125</v>
      </c>
      <c r="O12">
        <v>123.66562500000001</v>
      </c>
      <c r="P12">
        <v>123.375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70.882000000000005</v>
      </c>
      <c r="AM12">
        <v>0</v>
      </c>
      <c r="AN12">
        <v>0.59302999999999995</v>
      </c>
      <c r="AO12">
        <v>0</v>
      </c>
      <c r="AP12">
        <v>2.3058000000000001</v>
      </c>
      <c r="AQ12">
        <v>0</v>
      </c>
      <c r="AR12">
        <v>4.968</v>
      </c>
      <c r="AS12">
        <v>6.726</v>
      </c>
      <c r="AT12">
        <v>15.00135</v>
      </c>
      <c r="AU12">
        <v>0</v>
      </c>
      <c r="AV12">
        <v>9.4499999999999993</v>
      </c>
      <c r="AW12">
        <v>54.625799999999998</v>
      </c>
      <c r="AX12">
        <v>92.611999999999995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2813.2946170000005</v>
      </c>
    </row>
    <row r="13" spans="1:121">
      <c r="A13" t="s">
        <v>55</v>
      </c>
      <c r="B13">
        <v>0</v>
      </c>
      <c r="C13">
        <v>9.4499999999999993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118.125</v>
      </c>
      <c r="O13">
        <v>123.66562500000001</v>
      </c>
      <c r="P13">
        <v>123.375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70.882000000000005</v>
      </c>
      <c r="AM13">
        <v>0</v>
      </c>
      <c r="AN13">
        <v>0.59302999999999995</v>
      </c>
      <c r="AO13">
        <v>0</v>
      </c>
      <c r="AP13">
        <v>2.3058000000000001</v>
      </c>
      <c r="AQ13">
        <v>0</v>
      </c>
      <c r="AR13">
        <v>4.968</v>
      </c>
      <c r="AS13">
        <v>6.726</v>
      </c>
      <c r="AT13">
        <v>15.00135</v>
      </c>
      <c r="AU13">
        <v>0</v>
      </c>
      <c r="AV13">
        <v>9.4499999999999993</v>
      </c>
      <c r="AW13">
        <v>54.625799999999998</v>
      </c>
      <c r="AX13">
        <v>92.611999999999995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2813.2946170000005</v>
      </c>
    </row>
    <row r="14" spans="1:121">
      <c r="A14" t="s">
        <v>56</v>
      </c>
      <c r="B14">
        <v>0</v>
      </c>
      <c r="C14">
        <v>9.4499999999999993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118.125</v>
      </c>
      <c r="O14">
        <v>123.66562500000001</v>
      </c>
      <c r="P14">
        <v>123.375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70.882000000000005</v>
      </c>
      <c r="AM14">
        <v>0</v>
      </c>
      <c r="AN14">
        <v>0.59302999999999995</v>
      </c>
      <c r="AO14">
        <v>0</v>
      </c>
      <c r="AP14">
        <v>2.3058000000000001</v>
      </c>
      <c r="AQ14">
        <v>0</v>
      </c>
      <c r="AR14">
        <v>4.968</v>
      </c>
      <c r="AS14">
        <v>6.726</v>
      </c>
      <c r="AT14">
        <v>15.00135</v>
      </c>
      <c r="AU14">
        <v>0</v>
      </c>
      <c r="AV14">
        <v>9.4499999999999993</v>
      </c>
      <c r="AW14">
        <v>54.625799999999998</v>
      </c>
      <c r="AX14">
        <v>92.611999999999995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2813.2946170000005</v>
      </c>
    </row>
    <row r="15" spans="1:121">
      <c r="A15" t="s">
        <v>57</v>
      </c>
      <c r="B15">
        <v>0</v>
      </c>
      <c r="C15">
        <v>9.4499999999999993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118.125</v>
      </c>
      <c r="O15">
        <v>123.66562500000001</v>
      </c>
      <c r="P15">
        <v>123.375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70.882000000000005</v>
      </c>
      <c r="AM15">
        <v>0</v>
      </c>
      <c r="AN15">
        <v>0.59302999999999995</v>
      </c>
      <c r="AO15">
        <v>0</v>
      </c>
      <c r="AP15">
        <v>8.3264999999999993</v>
      </c>
      <c r="AQ15">
        <v>0</v>
      </c>
      <c r="AR15">
        <v>4.968</v>
      </c>
      <c r="AS15">
        <v>6.726</v>
      </c>
      <c r="AT15">
        <v>15.00135</v>
      </c>
      <c r="AU15">
        <v>0</v>
      </c>
      <c r="AV15">
        <v>9.4499999999999993</v>
      </c>
      <c r="AW15">
        <v>54.625799999999998</v>
      </c>
      <c r="AX15">
        <v>92.611999999999995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2819.3153170000005</v>
      </c>
    </row>
    <row r="16" spans="1:121">
      <c r="A16" t="s">
        <v>58</v>
      </c>
      <c r="B16">
        <v>0</v>
      </c>
      <c r="C16">
        <v>9.4499999999999993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118.125</v>
      </c>
      <c r="O16">
        <v>123.66562500000001</v>
      </c>
      <c r="P16">
        <v>123.375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1.3944000000000001</v>
      </c>
      <c r="AM16">
        <v>0</v>
      </c>
      <c r="AN16">
        <v>0.59302999999999995</v>
      </c>
      <c r="AO16">
        <v>0</v>
      </c>
      <c r="AP16">
        <v>8.3264999999999993</v>
      </c>
      <c r="AQ16">
        <v>0</v>
      </c>
      <c r="AR16">
        <v>4.968</v>
      </c>
      <c r="AS16">
        <v>6.726</v>
      </c>
      <c r="AT16">
        <v>15.00135</v>
      </c>
      <c r="AU16">
        <v>0</v>
      </c>
      <c r="AV16">
        <v>9.4499999999999993</v>
      </c>
      <c r="AW16">
        <v>54.625799999999998</v>
      </c>
      <c r="AX16">
        <v>92.611999999999995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2749.8277170000006</v>
      </c>
    </row>
    <row r="17" spans="1:117">
      <c r="A17" t="s">
        <v>59</v>
      </c>
      <c r="B17">
        <v>0</v>
      </c>
      <c r="C17">
        <v>9.4499999999999993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118.125</v>
      </c>
      <c r="O17">
        <v>123.66562500000001</v>
      </c>
      <c r="P17">
        <v>123.375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1.3944000000000001</v>
      </c>
      <c r="AM17">
        <v>0</v>
      </c>
      <c r="AN17">
        <v>0.59302999999999995</v>
      </c>
      <c r="AO17">
        <v>0</v>
      </c>
      <c r="AP17">
        <v>8.3264999999999993</v>
      </c>
      <c r="AQ17">
        <v>0</v>
      </c>
      <c r="AR17">
        <v>4.968</v>
      </c>
      <c r="AS17">
        <v>6.726</v>
      </c>
      <c r="AT17">
        <v>15.00135</v>
      </c>
      <c r="AU17">
        <v>0</v>
      </c>
      <c r="AV17">
        <v>9.4499999999999993</v>
      </c>
      <c r="AW17">
        <v>54.625799999999998</v>
      </c>
      <c r="AX17">
        <v>92.611999999999995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2758.7017170000004</v>
      </c>
    </row>
    <row r="18" spans="1:117">
      <c r="A18" t="s">
        <v>60</v>
      </c>
      <c r="B18">
        <v>0</v>
      </c>
      <c r="C18">
        <v>9.4499999999999993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118.125</v>
      </c>
      <c r="O18">
        <v>123.66562500000001</v>
      </c>
      <c r="P18">
        <v>123.375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1.3944000000000001</v>
      </c>
      <c r="AM18">
        <v>0</v>
      </c>
      <c r="AN18">
        <v>0.59302999999999995</v>
      </c>
      <c r="AO18">
        <v>0</v>
      </c>
      <c r="AP18">
        <v>8.3264999999999993</v>
      </c>
      <c r="AQ18">
        <v>0</v>
      </c>
      <c r="AR18">
        <v>4.968</v>
      </c>
      <c r="AS18">
        <v>6.726</v>
      </c>
      <c r="AT18">
        <v>15.00135</v>
      </c>
      <c r="AU18">
        <v>0</v>
      </c>
      <c r="AV18">
        <v>9.4499999999999993</v>
      </c>
      <c r="AW18">
        <v>54.625799999999998</v>
      </c>
      <c r="AX18">
        <v>92.611999999999995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2758.7017170000004</v>
      </c>
    </row>
    <row r="19" spans="1:117">
      <c r="A19" t="s">
        <v>61</v>
      </c>
      <c r="B19">
        <v>0</v>
      </c>
      <c r="C19">
        <v>9.4499999999999993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118.125</v>
      </c>
      <c r="O19">
        <v>123.66562500000001</v>
      </c>
      <c r="P19">
        <v>123.375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0.59302999999999995</v>
      </c>
      <c r="AO19">
        <v>0</v>
      </c>
      <c r="AP19">
        <v>3.2025000000000001</v>
      </c>
      <c r="AQ19">
        <v>14.679</v>
      </c>
      <c r="AR19">
        <v>4.968</v>
      </c>
      <c r="AS19">
        <v>6.726</v>
      </c>
      <c r="AT19">
        <v>15.00135</v>
      </c>
      <c r="AU19">
        <v>0</v>
      </c>
      <c r="AV19">
        <v>9.4499999999999993</v>
      </c>
      <c r="AW19">
        <v>54.625799999999998</v>
      </c>
      <c r="AX19">
        <v>92.611999999999995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2768.2567170000002</v>
      </c>
    </row>
    <row r="20" spans="1:117">
      <c r="A20" t="s">
        <v>62</v>
      </c>
      <c r="B20">
        <v>0</v>
      </c>
      <c r="C20">
        <v>9.4499999999999993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118.125</v>
      </c>
      <c r="O20">
        <v>123.66562500000001</v>
      </c>
      <c r="P20">
        <v>123.375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0.59302999999999995</v>
      </c>
      <c r="AO20">
        <v>0</v>
      </c>
      <c r="AP20">
        <v>3.2025000000000001</v>
      </c>
      <c r="AQ20">
        <v>31.122</v>
      </c>
      <c r="AR20">
        <v>4.968</v>
      </c>
      <c r="AS20">
        <v>6.726</v>
      </c>
      <c r="AT20">
        <v>15.00135</v>
      </c>
      <c r="AU20">
        <v>0</v>
      </c>
      <c r="AV20">
        <v>9.4499999999999993</v>
      </c>
      <c r="AW20">
        <v>54.625799999999998</v>
      </c>
      <c r="AX20">
        <v>92.611999999999995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2784.699717</v>
      </c>
    </row>
    <row r="21" spans="1:117">
      <c r="A21" t="s">
        <v>63</v>
      </c>
      <c r="B21">
        <v>0</v>
      </c>
      <c r="C21">
        <v>9.4499999999999993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118.125</v>
      </c>
      <c r="O21">
        <v>123.66562500000001</v>
      </c>
      <c r="P21">
        <v>123.375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0.59302999999999995</v>
      </c>
      <c r="AO21">
        <v>0</v>
      </c>
      <c r="AP21">
        <v>3.2025000000000001</v>
      </c>
      <c r="AQ21">
        <v>31.122</v>
      </c>
      <c r="AR21">
        <v>4.968</v>
      </c>
      <c r="AS21">
        <v>6.726</v>
      </c>
      <c r="AT21">
        <v>15.00135</v>
      </c>
      <c r="AU21">
        <v>0</v>
      </c>
      <c r="AV21">
        <v>9.4499999999999993</v>
      </c>
      <c r="AW21">
        <v>54.625799999999998</v>
      </c>
      <c r="AX21">
        <v>92.611999999999995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2784.699717</v>
      </c>
    </row>
    <row r="22" spans="1:117">
      <c r="A22" t="s">
        <v>64</v>
      </c>
      <c r="B22">
        <v>0</v>
      </c>
      <c r="C22">
        <v>9.4499999999999993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118.125</v>
      </c>
      <c r="O22">
        <v>123.66562500000001</v>
      </c>
      <c r="P22">
        <v>123.375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0.59302999999999995</v>
      </c>
      <c r="AO22">
        <v>0</v>
      </c>
      <c r="AP22">
        <v>3.2025000000000001</v>
      </c>
      <c r="AQ22">
        <v>31.122</v>
      </c>
      <c r="AR22">
        <v>4.968</v>
      </c>
      <c r="AS22">
        <v>6.726</v>
      </c>
      <c r="AT22">
        <v>15.00135</v>
      </c>
      <c r="AU22">
        <v>0</v>
      </c>
      <c r="AV22">
        <v>9.4499999999999993</v>
      </c>
      <c r="AW22">
        <v>54.625799999999998</v>
      </c>
      <c r="AX22">
        <v>92.611999999999995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2784.699717</v>
      </c>
    </row>
    <row r="23" spans="1:117">
      <c r="A23" t="s">
        <v>65</v>
      </c>
      <c r="B23">
        <v>0</v>
      </c>
      <c r="C23">
        <v>9.4499999999999993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118.125</v>
      </c>
      <c r="O23">
        <v>123.66562500000001</v>
      </c>
      <c r="P23">
        <v>123.375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0.59302999999999995</v>
      </c>
      <c r="AO23">
        <v>0</v>
      </c>
      <c r="AP23">
        <v>3.2025000000000001</v>
      </c>
      <c r="AQ23">
        <v>31.122</v>
      </c>
      <c r="AR23">
        <v>4.968</v>
      </c>
      <c r="AS23">
        <v>6.726</v>
      </c>
      <c r="AT23">
        <v>15.00135</v>
      </c>
      <c r="AU23">
        <v>0</v>
      </c>
      <c r="AV23">
        <v>9.4499999999999993</v>
      </c>
      <c r="AW23">
        <v>54.625799999999998</v>
      </c>
      <c r="AX23">
        <v>92.611999999999995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2784.699717</v>
      </c>
    </row>
    <row r="24" spans="1:117">
      <c r="A24" t="s">
        <v>66</v>
      </c>
      <c r="B24">
        <v>0</v>
      </c>
      <c r="C24">
        <v>9.4499999999999993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118.125</v>
      </c>
      <c r="O24">
        <v>123.66562500000001</v>
      </c>
      <c r="P24">
        <v>123.375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0</v>
      </c>
      <c r="AF24">
        <v>8.8740000000000006</v>
      </c>
      <c r="AG24">
        <v>0</v>
      </c>
      <c r="AH24">
        <v>0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4.968</v>
      </c>
      <c r="AS24">
        <v>6.726</v>
      </c>
      <c r="AT24">
        <v>15.00135</v>
      </c>
      <c r="AU24">
        <v>0</v>
      </c>
      <c r="AV24">
        <v>9.4499999999999993</v>
      </c>
      <c r="AW24">
        <v>54.625799999999998</v>
      </c>
      <c r="AX24">
        <v>92.611999999999995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2794.3775569999998</v>
      </c>
    </row>
    <row r="25" spans="1:117">
      <c r="A25" t="s">
        <v>67</v>
      </c>
      <c r="B25">
        <v>0</v>
      </c>
      <c r="C25">
        <v>9.4499999999999993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118.125</v>
      </c>
      <c r="O25">
        <v>123.66562500000001</v>
      </c>
      <c r="P25">
        <v>123.375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9.6778399999999998</v>
      </c>
      <c r="AD25">
        <v>0</v>
      </c>
      <c r="AE25">
        <v>0</v>
      </c>
      <c r="AF25">
        <v>8.8740000000000006</v>
      </c>
      <c r="AG25">
        <v>0</v>
      </c>
      <c r="AH25">
        <v>18.940000000000001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0.59302999999999995</v>
      </c>
      <c r="AO25">
        <v>0</v>
      </c>
      <c r="AP25">
        <v>3.2025000000000001</v>
      </c>
      <c r="AQ25">
        <v>31.122</v>
      </c>
      <c r="AR25">
        <v>4.968</v>
      </c>
      <c r="AS25">
        <v>6.726</v>
      </c>
      <c r="AT25">
        <v>15.00135</v>
      </c>
      <c r="AU25">
        <v>0</v>
      </c>
      <c r="AV25">
        <v>9.4499999999999993</v>
      </c>
      <c r="AW25">
        <v>54.625799999999998</v>
      </c>
      <c r="AX25">
        <v>92.611999999999995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2826.4875969999998</v>
      </c>
    </row>
    <row r="26" spans="1:117">
      <c r="A26" t="s">
        <v>68</v>
      </c>
      <c r="B26">
        <v>0</v>
      </c>
      <c r="C26">
        <v>9.4499999999999993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118.125</v>
      </c>
      <c r="O26">
        <v>123.66562500000001</v>
      </c>
      <c r="P26">
        <v>123.375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9.6778399999999998</v>
      </c>
      <c r="AD26">
        <v>6.4068500000000004</v>
      </c>
      <c r="AE26">
        <v>16.478852</v>
      </c>
      <c r="AF26">
        <v>8.8740000000000006</v>
      </c>
      <c r="AG26">
        <v>0</v>
      </c>
      <c r="AH26">
        <v>37.880000000000003</v>
      </c>
      <c r="AI26">
        <v>3.819</v>
      </c>
      <c r="AJ26">
        <v>0</v>
      </c>
      <c r="AK26">
        <v>54.313200000000002</v>
      </c>
      <c r="AL26">
        <v>1.3944000000000001</v>
      </c>
      <c r="AM26">
        <v>0</v>
      </c>
      <c r="AN26">
        <v>0.59302999999999995</v>
      </c>
      <c r="AO26">
        <v>0</v>
      </c>
      <c r="AP26">
        <v>3.2025000000000001</v>
      </c>
      <c r="AQ26">
        <v>46.683</v>
      </c>
      <c r="AR26">
        <v>4.968</v>
      </c>
      <c r="AS26">
        <v>6.726</v>
      </c>
      <c r="AT26">
        <v>15.00135</v>
      </c>
      <c r="AU26">
        <v>0</v>
      </c>
      <c r="AV26">
        <v>9.4499999999999993</v>
      </c>
      <c r="AW26">
        <v>54.625799999999998</v>
      </c>
      <c r="AX26">
        <v>92.611999999999995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2887.693299</v>
      </c>
    </row>
    <row r="27" spans="1:117">
      <c r="A27" t="s">
        <v>69</v>
      </c>
      <c r="B27">
        <v>0</v>
      </c>
      <c r="C27">
        <v>9.4499999999999993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118.125</v>
      </c>
      <c r="O27">
        <v>123.66562500000001</v>
      </c>
      <c r="P27">
        <v>123.375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16.776700000000002</v>
      </c>
      <c r="AE27">
        <v>32.957704</v>
      </c>
      <c r="AF27">
        <v>8.8740000000000006</v>
      </c>
      <c r="AG27">
        <v>0</v>
      </c>
      <c r="AH27">
        <v>61.555</v>
      </c>
      <c r="AI27">
        <v>16.350411999999999</v>
      </c>
      <c r="AJ27">
        <v>0</v>
      </c>
      <c r="AK27">
        <v>54.313200000000002</v>
      </c>
      <c r="AL27">
        <v>1.3944000000000001</v>
      </c>
      <c r="AM27">
        <v>3.9990000000000001</v>
      </c>
      <c r="AN27">
        <v>0.59302999999999995</v>
      </c>
      <c r="AO27">
        <v>0</v>
      </c>
      <c r="AP27">
        <v>3.2025000000000001</v>
      </c>
      <c r="AQ27">
        <v>46.683</v>
      </c>
      <c r="AR27">
        <v>4.968</v>
      </c>
      <c r="AS27">
        <v>6.726</v>
      </c>
      <c r="AT27">
        <v>15.00135</v>
      </c>
      <c r="AU27">
        <v>0</v>
      </c>
      <c r="AV27">
        <v>9.4499999999999993</v>
      </c>
      <c r="AW27">
        <v>54.4086</v>
      </c>
      <c r="AX27">
        <v>92.611999999999995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2986.6090929999996</v>
      </c>
    </row>
    <row r="28" spans="1:117">
      <c r="A28" t="s">
        <v>70</v>
      </c>
      <c r="B28">
        <v>0</v>
      </c>
      <c r="C28">
        <v>9.4499999999999993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118.125</v>
      </c>
      <c r="O28">
        <v>123.66562500000001</v>
      </c>
      <c r="P28">
        <v>123.375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26.34008</v>
      </c>
      <c r="AC28">
        <v>20.374400000000001</v>
      </c>
      <c r="AD28">
        <v>27.408107999999999</v>
      </c>
      <c r="AE28">
        <v>49.436556000000003</v>
      </c>
      <c r="AF28">
        <v>26.622</v>
      </c>
      <c r="AG28">
        <v>0</v>
      </c>
      <c r="AH28">
        <v>85.23</v>
      </c>
      <c r="AI28">
        <v>16.350411999999999</v>
      </c>
      <c r="AJ28">
        <v>0</v>
      </c>
      <c r="AK28">
        <v>54.313200000000002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3.2025000000000001</v>
      </c>
      <c r="AQ28">
        <v>46.683</v>
      </c>
      <c r="AR28">
        <v>4.968</v>
      </c>
      <c r="AS28">
        <v>6.726</v>
      </c>
      <c r="AT28">
        <v>15.00135</v>
      </c>
      <c r="AU28">
        <v>0</v>
      </c>
      <c r="AV28">
        <v>9.4499999999999993</v>
      </c>
      <c r="AW28">
        <v>54.4086</v>
      </c>
      <c r="AX28">
        <v>92.611999999999995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3094.1587050000007</v>
      </c>
    </row>
    <row r="29" spans="1:117">
      <c r="A29" t="s">
        <v>71</v>
      </c>
      <c r="B29">
        <v>0</v>
      </c>
      <c r="C29">
        <v>9.4499999999999993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92</v>
      </c>
      <c r="N29">
        <v>118.125</v>
      </c>
      <c r="O29">
        <v>123.66562500000001</v>
      </c>
      <c r="P29">
        <v>123.375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20.374400000000001</v>
      </c>
      <c r="AD29">
        <v>27.408107999999999</v>
      </c>
      <c r="AE29">
        <v>49.436556000000003</v>
      </c>
      <c r="AF29">
        <v>26.622</v>
      </c>
      <c r="AG29">
        <v>0</v>
      </c>
      <c r="AH29">
        <v>113.64</v>
      </c>
      <c r="AI29">
        <v>16.350411999999999</v>
      </c>
      <c r="AJ29">
        <v>0</v>
      </c>
      <c r="AK29">
        <v>54.313200000000002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3.2025000000000001</v>
      </c>
      <c r="AQ29">
        <v>46.683</v>
      </c>
      <c r="AR29">
        <v>4.968</v>
      </c>
      <c r="AS29">
        <v>6.726</v>
      </c>
      <c r="AT29">
        <v>15.00135</v>
      </c>
      <c r="AU29">
        <v>0</v>
      </c>
      <c r="AV29">
        <v>9.4499999999999993</v>
      </c>
      <c r="AW29">
        <v>54.4086</v>
      </c>
      <c r="AX29">
        <v>92.611999999999995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3122.5687050000006</v>
      </c>
    </row>
    <row r="30" spans="1:117">
      <c r="A30" t="s">
        <v>72</v>
      </c>
      <c r="B30">
        <v>0</v>
      </c>
      <c r="C30">
        <v>9.4499999999999993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92</v>
      </c>
      <c r="N30">
        <v>118.125</v>
      </c>
      <c r="O30">
        <v>123.66562500000001</v>
      </c>
      <c r="P30">
        <v>123.375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20.374400000000001</v>
      </c>
      <c r="AD30">
        <v>27.408107999999999</v>
      </c>
      <c r="AE30">
        <v>49.436556000000003</v>
      </c>
      <c r="AF30">
        <v>26.622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1.3944000000000001</v>
      </c>
      <c r="AM30">
        <v>10.536032000000001</v>
      </c>
      <c r="AN30">
        <v>0.59302999999999995</v>
      </c>
      <c r="AO30">
        <v>0</v>
      </c>
      <c r="AP30">
        <v>3.2025000000000001</v>
      </c>
      <c r="AQ30">
        <v>46.683</v>
      </c>
      <c r="AR30">
        <v>4.968</v>
      </c>
      <c r="AS30">
        <v>6.726</v>
      </c>
      <c r="AT30">
        <v>15.00135</v>
      </c>
      <c r="AU30">
        <v>0</v>
      </c>
      <c r="AV30">
        <v>9.4499999999999993</v>
      </c>
      <c r="AW30">
        <v>54.4086</v>
      </c>
      <c r="AX30">
        <v>92.611999999999995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3146.2437050000008</v>
      </c>
    </row>
    <row r="31" spans="1:117">
      <c r="A31" t="s">
        <v>73</v>
      </c>
      <c r="B31">
        <v>0</v>
      </c>
      <c r="C31">
        <v>9.4499999999999993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653.15250000000003</v>
      </c>
      <c r="M31">
        <v>92</v>
      </c>
      <c r="N31">
        <v>118.125</v>
      </c>
      <c r="O31">
        <v>123.66562500000001</v>
      </c>
      <c r="P31">
        <v>123.375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20.374400000000001</v>
      </c>
      <c r="AD31">
        <v>27.408107999999999</v>
      </c>
      <c r="AE31">
        <v>49.436556000000003</v>
      </c>
      <c r="AF31">
        <v>26.622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1.3944000000000001</v>
      </c>
      <c r="AM31">
        <v>10.536032000000001</v>
      </c>
      <c r="AN31">
        <v>0.59302999999999995</v>
      </c>
      <c r="AO31">
        <v>0</v>
      </c>
      <c r="AP31">
        <v>3.2025000000000001</v>
      </c>
      <c r="AQ31">
        <v>46.683</v>
      </c>
      <c r="AR31">
        <v>4.968</v>
      </c>
      <c r="AS31">
        <v>6.0533999999999999</v>
      </c>
      <c r="AT31">
        <v>15.00135</v>
      </c>
      <c r="AU31">
        <v>0</v>
      </c>
      <c r="AV31">
        <v>9.4499999999999993</v>
      </c>
      <c r="AW31">
        <v>54.4086</v>
      </c>
      <c r="AX31">
        <v>92.611999999999995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3148.6015050000005</v>
      </c>
    </row>
    <row r="32" spans="1:117">
      <c r="A32" t="s">
        <v>74</v>
      </c>
      <c r="B32">
        <v>0</v>
      </c>
      <c r="C32">
        <v>9.4499999999999993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653.15250000000003</v>
      </c>
      <c r="M32">
        <v>92</v>
      </c>
      <c r="N32">
        <v>118.125</v>
      </c>
      <c r="O32">
        <v>123.66562500000001</v>
      </c>
      <c r="P32">
        <v>123.375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20.374400000000001</v>
      </c>
      <c r="AD32">
        <v>27.408107999999999</v>
      </c>
      <c r="AE32">
        <v>49.436556000000003</v>
      </c>
      <c r="AF32">
        <v>26.622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1.3944000000000001</v>
      </c>
      <c r="AM32">
        <v>10.536032000000001</v>
      </c>
      <c r="AN32">
        <v>0.59302999999999995</v>
      </c>
      <c r="AO32">
        <v>0</v>
      </c>
      <c r="AP32">
        <v>3.2025000000000001</v>
      </c>
      <c r="AQ32">
        <v>46.683</v>
      </c>
      <c r="AR32">
        <v>6.0720000000000001</v>
      </c>
      <c r="AS32">
        <v>6.0533999999999999</v>
      </c>
      <c r="AT32">
        <v>15.00135</v>
      </c>
      <c r="AU32">
        <v>0</v>
      </c>
      <c r="AV32">
        <v>9.4499999999999993</v>
      </c>
      <c r="AW32">
        <v>54.4086</v>
      </c>
      <c r="AX32">
        <v>92.611999999999995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3149.7055050000008</v>
      </c>
    </row>
    <row r="33" spans="1:117">
      <c r="A33" t="s">
        <v>75</v>
      </c>
      <c r="B33">
        <v>0</v>
      </c>
      <c r="C33">
        <v>9.4499999999999993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683.12912700000004</v>
      </c>
      <c r="L33">
        <v>653.15250000000003</v>
      </c>
      <c r="M33">
        <v>92</v>
      </c>
      <c r="N33">
        <v>118.125</v>
      </c>
      <c r="O33">
        <v>123.66562500000001</v>
      </c>
      <c r="P33">
        <v>123.375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26.34008</v>
      </c>
      <c r="AC33">
        <v>20.374400000000001</v>
      </c>
      <c r="AD33">
        <v>27.408107999999999</v>
      </c>
      <c r="AE33">
        <v>49.436556000000003</v>
      </c>
      <c r="AF33">
        <v>26.622</v>
      </c>
      <c r="AG33">
        <v>0</v>
      </c>
      <c r="AH33">
        <v>118.375</v>
      </c>
      <c r="AI33">
        <v>3.819</v>
      </c>
      <c r="AJ33">
        <v>0</v>
      </c>
      <c r="AK33">
        <v>54.313200000000002</v>
      </c>
      <c r="AL33">
        <v>1.3944000000000001</v>
      </c>
      <c r="AM33">
        <v>10.536032000000001</v>
      </c>
      <c r="AN33">
        <v>0.59302999999999995</v>
      </c>
      <c r="AO33">
        <v>0</v>
      </c>
      <c r="AP33">
        <v>3.2025000000000001</v>
      </c>
      <c r="AQ33">
        <v>46.683</v>
      </c>
      <c r="AR33">
        <v>39.744</v>
      </c>
      <c r="AS33">
        <v>6.0533999999999999</v>
      </c>
      <c r="AT33">
        <v>15.00135</v>
      </c>
      <c r="AU33">
        <v>0</v>
      </c>
      <c r="AV33">
        <v>9.4499999999999993</v>
      </c>
      <c r="AW33">
        <v>54.4086</v>
      </c>
      <c r="AX33">
        <v>92.611999999999995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3148.8756930000009</v>
      </c>
    </row>
    <row r="34" spans="1:117">
      <c r="A34" t="s">
        <v>76</v>
      </c>
      <c r="B34">
        <v>0</v>
      </c>
      <c r="C34">
        <v>9.4499999999999993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653.15250000000003</v>
      </c>
      <c r="M34">
        <v>92</v>
      </c>
      <c r="N34">
        <v>118.125</v>
      </c>
      <c r="O34">
        <v>123.66562500000001</v>
      </c>
      <c r="P34">
        <v>123.375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26.260100000000001</v>
      </c>
      <c r="AC34">
        <v>9.6778399999999998</v>
      </c>
      <c r="AD34">
        <v>18.272072000000001</v>
      </c>
      <c r="AE34">
        <v>32.957704</v>
      </c>
      <c r="AF34">
        <v>9.86</v>
      </c>
      <c r="AG34">
        <v>0</v>
      </c>
      <c r="AH34">
        <v>87.408100000000005</v>
      </c>
      <c r="AI34">
        <v>0</v>
      </c>
      <c r="AJ34">
        <v>0</v>
      </c>
      <c r="AK34">
        <v>54.313200000000002</v>
      </c>
      <c r="AL34">
        <v>1.3944000000000001</v>
      </c>
      <c r="AM34">
        <v>4.9321000000000002</v>
      </c>
      <c r="AN34">
        <v>0.59302999999999995</v>
      </c>
      <c r="AO34">
        <v>0</v>
      </c>
      <c r="AP34">
        <v>3.2025000000000001</v>
      </c>
      <c r="AQ34">
        <v>46.683</v>
      </c>
      <c r="AR34">
        <v>39.744</v>
      </c>
      <c r="AS34">
        <v>6.0533999999999999</v>
      </c>
      <c r="AT34">
        <v>15.00135</v>
      </c>
      <c r="AU34">
        <v>0</v>
      </c>
      <c r="AV34">
        <v>9.4499999999999993</v>
      </c>
      <c r="AW34">
        <v>54.4086</v>
      </c>
      <c r="AX34">
        <v>92.611999999999995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3035.2109930000006</v>
      </c>
    </row>
    <row r="35" spans="1:117">
      <c r="A35" t="s">
        <v>77</v>
      </c>
      <c r="B35">
        <v>0</v>
      </c>
      <c r="C35">
        <v>9.24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683.12912700000004</v>
      </c>
      <c r="L35">
        <v>653.15250000000003</v>
      </c>
      <c r="M35">
        <v>92</v>
      </c>
      <c r="N35">
        <v>118.125</v>
      </c>
      <c r="O35">
        <v>123.66562500000001</v>
      </c>
      <c r="P35">
        <v>123.375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0</v>
      </c>
      <c r="AA35">
        <v>8.69</v>
      </c>
      <c r="AB35">
        <v>13.17004</v>
      </c>
      <c r="AC35">
        <v>9.6778399999999998</v>
      </c>
      <c r="AD35">
        <v>7.9260000000000002</v>
      </c>
      <c r="AE35">
        <v>16.478852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54.313200000000002</v>
      </c>
      <c r="AL35">
        <v>1.3944000000000001</v>
      </c>
      <c r="AM35">
        <v>0</v>
      </c>
      <c r="AN35">
        <v>0.59302999999999995</v>
      </c>
      <c r="AO35">
        <v>0</v>
      </c>
      <c r="AP35">
        <v>3.2025000000000001</v>
      </c>
      <c r="AQ35">
        <v>46.683</v>
      </c>
      <c r="AR35">
        <v>7.7279999999999998</v>
      </c>
      <c r="AS35">
        <v>6.0533999999999999</v>
      </c>
      <c r="AT35">
        <v>15.00135</v>
      </c>
      <c r="AU35">
        <v>0</v>
      </c>
      <c r="AV35">
        <v>9.4499999999999993</v>
      </c>
      <c r="AW35">
        <v>54.4086</v>
      </c>
      <c r="AX35">
        <v>92.611999999999995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2933.6236490000006</v>
      </c>
    </row>
    <row r="36" spans="1:117">
      <c r="A36" t="s">
        <v>78</v>
      </c>
      <c r="B36">
        <v>0</v>
      </c>
      <c r="C36">
        <v>9.24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683.12912700000004</v>
      </c>
      <c r="L36">
        <v>653.15250000000003</v>
      </c>
      <c r="M36">
        <v>92</v>
      </c>
      <c r="N36">
        <v>118.125</v>
      </c>
      <c r="O36">
        <v>123.66562500000001</v>
      </c>
      <c r="P36">
        <v>123.375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0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54.313200000000002</v>
      </c>
      <c r="AL36">
        <v>1.3944000000000001</v>
      </c>
      <c r="AM36">
        <v>0</v>
      </c>
      <c r="AN36">
        <v>0.59302999999999995</v>
      </c>
      <c r="AO36">
        <v>0</v>
      </c>
      <c r="AP36">
        <v>3.2025000000000001</v>
      </c>
      <c r="AQ36">
        <v>46.683</v>
      </c>
      <c r="AR36">
        <v>6.6239999999999997</v>
      </c>
      <c r="AS36">
        <v>6.0533999999999999</v>
      </c>
      <c r="AT36">
        <v>15.00135</v>
      </c>
      <c r="AU36">
        <v>0</v>
      </c>
      <c r="AV36">
        <v>9.4499999999999993</v>
      </c>
      <c r="AW36">
        <v>54.4086</v>
      </c>
      <c r="AX36">
        <v>92.611999999999995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2851.8669570000002</v>
      </c>
    </row>
    <row r="37" spans="1:117">
      <c r="A37" t="s">
        <v>79</v>
      </c>
      <c r="B37">
        <v>0</v>
      </c>
      <c r="C37">
        <v>9.24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683.12912700000004</v>
      </c>
      <c r="L37">
        <v>653.15250000000003</v>
      </c>
      <c r="M37">
        <v>92</v>
      </c>
      <c r="N37">
        <v>118.125</v>
      </c>
      <c r="O37">
        <v>123.66562500000001</v>
      </c>
      <c r="P37">
        <v>123.375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1.3944000000000001</v>
      </c>
      <c r="AM37">
        <v>0</v>
      </c>
      <c r="AN37">
        <v>0.59302999999999995</v>
      </c>
      <c r="AO37">
        <v>0</v>
      </c>
      <c r="AP37">
        <v>3.2025000000000001</v>
      </c>
      <c r="AQ37">
        <v>46.683</v>
      </c>
      <c r="AR37">
        <v>6.6239999999999997</v>
      </c>
      <c r="AS37">
        <v>6.0533999999999999</v>
      </c>
      <c r="AT37">
        <v>15.00135</v>
      </c>
      <c r="AU37">
        <v>0</v>
      </c>
      <c r="AV37">
        <v>9.4499999999999993</v>
      </c>
      <c r="AW37">
        <v>54.4086</v>
      </c>
      <c r="AX37">
        <v>92.611999999999995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2824.207817</v>
      </c>
    </row>
    <row r="38" spans="1:117">
      <c r="A38" t="s">
        <v>80</v>
      </c>
      <c r="B38">
        <v>0</v>
      </c>
      <c r="C38">
        <v>9.24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683.12912700000004</v>
      </c>
      <c r="L38">
        <v>653.15250000000003</v>
      </c>
      <c r="M38">
        <v>92</v>
      </c>
      <c r="N38">
        <v>118.125</v>
      </c>
      <c r="O38">
        <v>123.66562500000001</v>
      </c>
      <c r="P38">
        <v>123.375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8.8740000000000006</v>
      </c>
      <c r="AG38">
        <v>0</v>
      </c>
      <c r="AH38">
        <v>19.2241</v>
      </c>
      <c r="AI38">
        <v>0</v>
      </c>
      <c r="AJ38">
        <v>0</v>
      </c>
      <c r="AK38">
        <v>54.313200000000002</v>
      </c>
      <c r="AL38">
        <v>1.3944000000000001</v>
      </c>
      <c r="AM38">
        <v>0</v>
      </c>
      <c r="AN38">
        <v>0.59302999999999995</v>
      </c>
      <c r="AO38">
        <v>0</v>
      </c>
      <c r="AP38">
        <v>3.2025000000000001</v>
      </c>
      <c r="AQ38">
        <v>46.683</v>
      </c>
      <c r="AR38">
        <v>6.6239999999999997</v>
      </c>
      <c r="AS38">
        <v>6.0533999999999999</v>
      </c>
      <c r="AT38">
        <v>15.00135</v>
      </c>
      <c r="AU38">
        <v>0</v>
      </c>
      <c r="AV38">
        <v>9.4499999999999993</v>
      </c>
      <c r="AW38">
        <v>54.4086</v>
      </c>
      <c r="AX38">
        <v>92.611999999999995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2820.041017</v>
      </c>
    </row>
    <row r="39" spans="1:117">
      <c r="A39" t="s">
        <v>81</v>
      </c>
      <c r="B39">
        <v>0</v>
      </c>
      <c r="C39">
        <v>9.24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683.12912700000004</v>
      </c>
      <c r="L39">
        <v>653.15250000000003</v>
      </c>
      <c r="M39">
        <v>92</v>
      </c>
      <c r="N39">
        <v>118.125</v>
      </c>
      <c r="O39">
        <v>123.66562500000001</v>
      </c>
      <c r="P39">
        <v>123.375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1.3944000000000001</v>
      </c>
      <c r="AM39">
        <v>0</v>
      </c>
      <c r="AN39">
        <v>0.59302999999999995</v>
      </c>
      <c r="AO39">
        <v>0</v>
      </c>
      <c r="AP39">
        <v>3.2025000000000001</v>
      </c>
      <c r="AQ39">
        <v>46.683</v>
      </c>
      <c r="AR39">
        <v>6.6239999999999997</v>
      </c>
      <c r="AS39">
        <v>6.0533999999999999</v>
      </c>
      <c r="AT39">
        <v>15.00135</v>
      </c>
      <c r="AU39">
        <v>0</v>
      </c>
      <c r="AV39">
        <v>9.4499999999999993</v>
      </c>
      <c r="AW39">
        <v>54.4086</v>
      </c>
      <c r="AX39">
        <v>92.611999999999995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2800.8169170000001</v>
      </c>
    </row>
    <row r="40" spans="1:117">
      <c r="A40" t="s">
        <v>82</v>
      </c>
      <c r="B40">
        <v>0</v>
      </c>
      <c r="C40">
        <v>9.24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683.12912700000004</v>
      </c>
      <c r="L40">
        <v>653.15250000000003</v>
      </c>
      <c r="M40">
        <v>92</v>
      </c>
      <c r="N40">
        <v>118.125</v>
      </c>
      <c r="O40">
        <v>123.66562500000001</v>
      </c>
      <c r="P40">
        <v>123.375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1.3944000000000001</v>
      </c>
      <c r="AM40">
        <v>0</v>
      </c>
      <c r="AN40">
        <v>0.59302999999999995</v>
      </c>
      <c r="AO40">
        <v>0</v>
      </c>
      <c r="AP40">
        <v>3.2025000000000001</v>
      </c>
      <c r="AQ40">
        <v>46.683</v>
      </c>
      <c r="AR40">
        <v>7.1760000000000002</v>
      </c>
      <c r="AS40">
        <v>6.0533999999999999</v>
      </c>
      <c r="AT40">
        <v>15.00135</v>
      </c>
      <c r="AU40">
        <v>0</v>
      </c>
      <c r="AV40">
        <v>9.4499999999999993</v>
      </c>
      <c r="AW40">
        <v>54.4086</v>
      </c>
      <c r="AX40">
        <v>92.611999999999995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2801.3689170000002</v>
      </c>
    </row>
    <row r="41" spans="1:117">
      <c r="A41" t="s">
        <v>83</v>
      </c>
      <c r="B41">
        <v>0</v>
      </c>
      <c r="C41">
        <v>9.24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653.15250000000003</v>
      </c>
      <c r="M41">
        <v>92</v>
      </c>
      <c r="N41">
        <v>118.125</v>
      </c>
      <c r="O41">
        <v>123.66562500000001</v>
      </c>
      <c r="P41">
        <v>123.375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1.3944000000000001</v>
      </c>
      <c r="AM41">
        <v>0</v>
      </c>
      <c r="AN41">
        <v>0.59302999999999995</v>
      </c>
      <c r="AO41">
        <v>0</v>
      </c>
      <c r="AP41">
        <v>3.2025000000000001</v>
      </c>
      <c r="AQ41">
        <v>46.683</v>
      </c>
      <c r="AR41">
        <v>39.744</v>
      </c>
      <c r="AS41">
        <v>6.0533999999999999</v>
      </c>
      <c r="AT41">
        <v>15.00135</v>
      </c>
      <c r="AU41">
        <v>0</v>
      </c>
      <c r="AV41">
        <v>9.4499999999999993</v>
      </c>
      <c r="AW41">
        <v>54.3</v>
      </c>
      <c r="AX41">
        <v>92.611999999999995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2850.3071690000006</v>
      </c>
    </row>
    <row r="42" spans="1:117">
      <c r="A42" t="s">
        <v>84</v>
      </c>
      <c r="B42">
        <v>0</v>
      </c>
      <c r="C42">
        <v>9.24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653.15250000000003</v>
      </c>
      <c r="M42">
        <v>92</v>
      </c>
      <c r="N42">
        <v>118.125</v>
      </c>
      <c r="O42">
        <v>123.66562500000001</v>
      </c>
      <c r="P42">
        <v>123.375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1.3944000000000001</v>
      </c>
      <c r="AM42">
        <v>0</v>
      </c>
      <c r="AN42">
        <v>0.59302999999999995</v>
      </c>
      <c r="AO42">
        <v>0</v>
      </c>
      <c r="AP42">
        <v>3.843</v>
      </c>
      <c r="AQ42">
        <v>31.122</v>
      </c>
      <c r="AR42">
        <v>39.744</v>
      </c>
      <c r="AS42">
        <v>6.0533999999999999</v>
      </c>
      <c r="AT42">
        <v>15.00135</v>
      </c>
      <c r="AU42">
        <v>0</v>
      </c>
      <c r="AV42">
        <v>9.4499999999999993</v>
      </c>
      <c r="AW42">
        <v>54.3</v>
      </c>
      <c r="AX42">
        <v>92.611999999999995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2835.3866690000004</v>
      </c>
    </row>
    <row r="43" spans="1:117">
      <c r="A43" t="s">
        <v>85</v>
      </c>
      <c r="B43">
        <v>0</v>
      </c>
      <c r="C43">
        <v>9.24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653.15250000000003</v>
      </c>
      <c r="M43">
        <v>92</v>
      </c>
      <c r="N43">
        <v>118.125</v>
      </c>
      <c r="O43">
        <v>123.66562500000001</v>
      </c>
      <c r="P43">
        <v>123.375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9.2959999999999994</v>
      </c>
      <c r="AM43">
        <v>0</v>
      </c>
      <c r="AN43">
        <v>0.59302999999999995</v>
      </c>
      <c r="AO43">
        <v>0</v>
      </c>
      <c r="AP43">
        <v>3.843</v>
      </c>
      <c r="AQ43">
        <v>15.561</v>
      </c>
      <c r="AR43">
        <v>7.7279999999999998</v>
      </c>
      <c r="AS43">
        <v>6.0533999999999999</v>
      </c>
      <c r="AT43">
        <v>15.00135</v>
      </c>
      <c r="AU43">
        <v>0</v>
      </c>
      <c r="AV43">
        <v>9.4499999999999993</v>
      </c>
      <c r="AW43">
        <v>53.974200000000003</v>
      </c>
      <c r="AX43">
        <v>92.611999999999995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2795.3854690000003</v>
      </c>
    </row>
    <row r="44" spans="1:117">
      <c r="A44" t="s">
        <v>86</v>
      </c>
      <c r="B44">
        <v>0</v>
      </c>
      <c r="C44">
        <v>9.24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653.15250000000003</v>
      </c>
      <c r="M44">
        <v>92</v>
      </c>
      <c r="N44">
        <v>118.125</v>
      </c>
      <c r="O44">
        <v>123.66562500000001</v>
      </c>
      <c r="P44">
        <v>123.375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70.882000000000005</v>
      </c>
      <c r="AM44">
        <v>0</v>
      </c>
      <c r="AN44">
        <v>0.59302999999999995</v>
      </c>
      <c r="AO44">
        <v>0</v>
      </c>
      <c r="AP44">
        <v>3.843</v>
      </c>
      <c r="AQ44">
        <v>15.561</v>
      </c>
      <c r="AR44">
        <v>6.6239999999999997</v>
      </c>
      <c r="AS44">
        <v>6.0533999999999999</v>
      </c>
      <c r="AT44">
        <v>15.00135</v>
      </c>
      <c r="AU44">
        <v>0</v>
      </c>
      <c r="AV44">
        <v>9.4499999999999993</v>
      </c>
      <c r="AW44">
        <v>53.974200000000003</v>
      </c>
      <c r="AX44">
        <v>92.611999999999995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2855.8674690000003</v>
      </c>
    </row>
    <row r="45" spans="1:117">
      <c r="A45" t="s">
        <v>87</v>
      </c>
      <c r="B45">
        <v>0</v>
      </c>
      <c r="C45">
        <v>9.24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653.15250000000003</v>
      </c>
      <c r="M45">
        <v>92</v>
      </c>
      <c r="N45">
        <v>118.125</v>
      </c>
      <c r="O45">
        <v>123.66562500000001</v>
      </c>
      <c r="P45">
        <v>123.375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70.882000000000005</v>
      </c>
      <c r="AM45">
        <v>0</v>
      </c>
      <c r="AN45">
        <v>0.59302999999999995</v>
      </c>
      <c r="AO45">
        <v>0</v>
      </c>
      <c r="AP45">
        <v>3.843</v>
      </c>
      <c r="AQ45">
        <v>7.56</v>
      </c>
      <c r="AR45">
        <v>6.6239999999999997</v>
      </c>
      <c r="AS45">
        <v>6.0533999999999999</v>
      </c>
      <c r="AT45">
        <v>15.00135</v>
      </c>
      <c r="AU45">
        <v>0</v>
      </c>
      <c r="AV45">
        <v>9.4499999999999993</v>
      </c>
      <c r="AW45">
        <v>53.974200000000003</v>
      </c>
      <c r="AX45">
        <v>92.611999999999995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2847.8664690000001</v>
      </c>
    </row>
    <row r="46" spans="1:117">
      <c r="A46" t="s">
        <v>88</v>
      </c>
      <c r="B46">
        <v>0</v>
      </c>
      <c r="C46">
        <v>9.24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653.15250000000003</v>
      </c>
      <c r="M46">
        <v>92</v>
      </c>
      <c r="N46">
        <v>118.125</v>
      </c>
      <c r="O46">
        <v>123.66562500000001</v>
      </c>
      <c r="P46">
        <v>123.375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70.882000000000005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6.6239999999999997</v>
      </c>
      <c r="AS46">
        <v>6.0533999999999999</v>
      </c>
      <c r="AT46">
        <v>15.00135</v>
      </c>
      <c r="AU46">
        <v>0</v>
      </c>
      <c r="AV46">
        <v>9.4499999999999993</v>
      </c>
      <c r="AW46">
        <v>53.974200000000003</v>
      </c>
      <c r="AX46">
        <v>92.611999999999995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2840.3064690000001</v>
      </c>
    </row>
    <row r="47" spans="1:117">
      <c r="A47" t="s">
        <v>89</v>
      </c>
      <c r="B47">
        <v>0</v>
      </c>
      <c r="C47">
        <v>9.24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653.15250000000003</v>
      </c>
      <c r="M47">
        <v>92</v>
      </c>
      <c r="N47">
        <v>118.125</v>
      </c>
      <c r="O47">
        <v>123.66562500000001</v>
      </c>
      <c r="P47">
        <v>123.375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70.882000000000005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6.6239999999999997</v>
      </c>
      <c r="AS47">
        <v>6.0533999999999999</v>
      </c>
      <c r="AT47">
        <v>15.00135</v>
      </c>
      <c r="AU47">
        <v>0</v>
      </c>
      <c r="AV47">
        <v>9.4499999999999993</v>
      </c>
      <c r="AW47">
        <v>53.974200000000003</v>
      </c>
      <c r="AX47">
        <v>92.611999999999995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2840.3064690000001</v>
      </c>
    </row>
    <row r="48" spans="1:117">
      <c r="A48" t="s">
        <v>90</v>
      </c>
      <c r="B48">
        <v>0</v>
      </c>
      <c r="C48">
        <v>9.24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653.15250000000003</v>
      </c>
      <c r="M48">
        <v>92</v>
      </c>
      <c r="N48">
        <v>118.125</v>
      </c>
      <c r="O48">
        <v>123.66562500000001</v>
      </c>
      <c r="P48">
        <v>123.375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3.4860000000000002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6.6239999999999997</v>
      </c>
      <c r="AS48">
        <v>24.75168</v>
      </c>
      <c r="AT48">
        <v>15.00135</v>
      </c>
      <c r="AU48">
        <v>0</v>
      </c>
      <c r="AV48">
        <v>9.4499999999999993</v>
      </c>
      <c r="AW48">
        <v>53.974200000000003</v>
      </c>
      <c r="AX48">
        <v>92.611999999999995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2791.608749</v>
      </c>
    </row>
    <row r="49" spans="1:117">
      <c r="A49" t="s">
        <v>91</v>
      </c>
      <c r="B49">
        <v>0</v>
      </c>
      <c r="C49">
        <v>9.24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653.15250000000003</v>
      </c>
      <c r="M49">
        <v>92</v>
      </c>
      <c r="N49">
        <v>118.125</v>
      </c>
      <c r="O49">
        <v>123.66562500000001</v>
      </c>
      <c r="P49">
        <v>123.375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0.59302999999999995</v>
      </c>
      <c r="AO49">
        <v>0</v>
      </c>
      <c r="AP49">
        <v>8.3264999999999993</v>
      </c>
      <c r="AQ49">
        <v>0</v>
      </c>
      <c r="AR49">
        <v>6.6239999999999997</v>
      </c>
      <c r="AS49">
        <v>24.75168</v>
      </c>
      <c r="AT49">
        <v>15.00135</v>
      </c>
      <c r="AU49">
        <v>0</v>
      </c>
      <c r="AV49">
        <v>9.4499999999999993</v>
      </c>
      <c r="AW49">
        <v>53.974200000000003</v>
      </c>
      <c r="AX49">
        <v>92.611999999999995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2794.0006490000005</v>
      </c>
    </row>
    <row r="50" spans="1:117">
      <c r="A50" t="s">
        <v>92</v>
      </c>
      <c r="B50">
        <v>0</v>
      </c>
      <c r="C50">
        <v>9.24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92</v>
      </c>
      <c r="N50">
        <v>118.125</v>
      </c>
      <c r="O50">
        <v>123.66562500000001</v>
      </c>
      <c r="P50">
        <v>123.375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0.59302999999999995</v>
      </c>
      <c r="AO50">
        <v>0</v>
      </c>
      <c r="AP50">
        <v>8.3264999999999993</v>
      </c>
      <c r="AQ50">
        <v>0</v>
      </c>
      <c r="AR50">
        <v>6.6239999999999997</v>
      </c>
      <c r="AS50">
        <v>24.75168</v>
      </c>
      <c r="AT50">
        <v>15.00135</v>
      </c>
      <c r="AU50">
        <v>0</v>
      </c>
      <c r="AV50">
        <v>9.4499999999999993</v>
      </c>
      <c r="AW50">
        <v>53.974200000000003</v>
      </c>
      <c r="AX50">
        <v>92.611999999999995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2794.0006490000005</v>
      </c>
    </row>
    <row r="51" spans="1:117">
      <c r="A51" t="s">
        <v>93</v>
      </c>
      <c r="B51">
        <v>0</v>
      </c>
      <c r="C51">
        <v>9.0299999999999994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118.125</v>
      </c>
      <c r="O51">
        <v>123.66562500000001</v>
      </c>
      <c r="P51">
        <v>123.375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0.59302999999999995</v>
      </c>
      <c r="AO51">
        <v>0</v>
      </c>
      <c r="AP51">
        <v>2.5619999999999998</v>
      </c>
      <c r="AQ51">
        <v>0</v>
      </c>
      <c r="AR51">
        <v>5.52</v>
      </c>
      <c r="AS51">
        <v>24.75168</v>
      </c>
      <c r="AT51">
        <v>15.00135</v>
      </c>
      <c r="AU51">
        <v>0</v>
      </c>
      <c r="AV51">
        <v>9.4499999999999993</v>
      </c>
      <c r="AW51">
        <v>53.974200000000003</v>
      </c>
      <c r="AX51">
        <v>92.611999999999995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2786.9221490000004</v>
      </c>
    </row>
    <row r="52" spans="1:117">
      <c r="A52" t="s">
        <v>94</v>
      </c>
      <c r="B52">
        <v>0</v>
      </c>
      <c r="C52">
        <v>9.0299999999999994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118.125</v>
      </c>
      <c r="O52">
        <v>123.66562500000001</v>
      </c>
      <c r="P52">
        <v>123.375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0.59302999999999995</v>
      </c>
      <c r="AO52">
        <v>0</v>
      </c>
      <c r="AP52">
        <v>2.5619999999999998</v>
      </c>
      <c r="AQ52">
        <v>0</v>
      </c>
      <c r="AR52">
        <v>5.52</v>
      </c>
      <c r="AS52">
        <v>24.75168</v>
      </c>
      <c r="AT52">
        <v>15.00135</v>
      </c>
      <c r="AU52">
        <v>0</v>
      </c>
      <c r="AV52">
        <v>9.4499999999999993</v>
      </c>
      <c r="AW52">
        <v>53.974200000000003</v>
      </c>
      <c r="AX52">
        <v>92.611999999999995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2786.9221490000004</v>
      </c>
    </row>
    <row r="53" spans="1:117">
      <c r="A53" t="s">
        <v>95</v>
      </c>
      <c r="B53">
        <v>0</v>
      </c>
      <c r="C53">
        <v>9.0299999999999994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118.125</v>
      </c>
      <c r="O53">
        <v>123.66562500000001</v>
      </c>
      <c r="P53">
        <v>123.375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0.59302999999999995</v>
      </c>
      <c r="AO53">
        <v>0</v>
      </c>
      <c r="AP53">
        <v>2.5619999999999998</v>
      </c>
      <c r="AQ53">
        <v>0</v>
      </c>
      <c r="AR53">
        <v>5.52</v>
      </c>
      <c r="AS53">
        <v>24.75168</v>
      </c>
      <c r="AT53">
        <v>15.00135</v>
      </c>
      <c r="AU53">
        <v>0</v>
      </c>
      <c r="AV53">
        <v>9.4499999999999993</v>
      </c>
      <c r="AW53">
        <v>53.974200000000003</v>
      </c>
      <c r="AX53">
        <v>92.611999999999995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2786.9221490000004</v>
      </c>
    </row>
    <row r="54" spans="1:117">
      <c r="A54" t="s">
        <v>96</v>
      </c>
      <c r="B54">
        <v>0</v>
      </c>
      <c r="C54">
        <v>9.0299999999999994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118.125</v>
      </c>
      <c r="O54">
        <v>123.66562500000001</v>
      </c>
      <c r="P54">
        <v>123.375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0.59302999999999995</v>
      </c>
      <c r="AO54">
        <v>0</v>
      </c>
      <c r="AP54">
        <v>2.5619999999999998</v>
      </c>
      <c r="AQ54">
        <v>0</v>
      </c>
      <c r="AR54">
        <v>5.52</v>
      </c>
      <c r="AS54">
        <v>6.726</v>
      </c>
      <c r="AT54">
        <v>15.00135</v>
      </c>
      <c r="AU54">
        <v>0</v>
      </c>
      <c r="AV54">
        <v>9.4499999999999993</v>
      </c>
      <c r="AW54">
        <v>53.974200000000003</v>
      </c>
      <c r="AX54">
        <v>92.611999999999995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2768.8964690000007</v>
      </c>
    </row>
    <row r="55" spans="1:117">
      <c r="A55" t="s">
        <v>97</v>
      </c>
      <c r="B55">
        <v>0</v>
      </c>
      <c r="C55">
        <v>9.0299999999999994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118.125</v>
      </c>
      <c r="O55">
        <v>123.66562500000001</v>
      </c>
      <c r="P55">
        <v>123.375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2.3239999999999998</v>
      </c>
      <c r="AM55">
        <v>0</v>
      </c>
      <c r="AN55">
        <v>0.59302999999999995</v>
      </c>
      <c r="AO55">
        <v>0</v>
      </c>
      <c r="AP55">
        <v>2.5619999999999998</v>
      </c>
      <c r="AQ55">
        <v>0</v>
      </c>
      <c r="AR55">
        <v>5.52</v>
      </c>
      <c r="AS55">
        <v>6.726</v>
      </c>
      <c r="AT55">
        <v>15.00135</v>
      </c>
      <c r="AU55">
        <v>0</v>
      </c>
      <c r="AV55">
        <v>9.4499999999999993</v>
      </c>
      <c r="AW55">
        <v>53.974200000000003</v>
      </c>
      <c r="AX55">
        <v>92.611999999999995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2769.8260690000006</v>
      </c>
    </row>
    <row r="56" spans="1:117">
      <c r="A56" t="s">
        <v>98</v>
      </c>
      <c r="B56">
        <v>0</v>
      </c>
      <c r="C56">
        <v>9.0299999999999994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118.125</v>
      </c>
      <c r="O56">
        <v>123.66562500000001</v>
      </c>
      <c r="P56">
        <v>123.375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2.3239999999999998</v>
      </c>
      <c r="AM56">
        <v>0</v>
      </c>
      <c r="AN56">
        <v>0.59302999999999995</v>
      </c>
      <c r="AO56">
        <v>0</v>
      </c>
      <c r="AP56">
        <v>2.5619999999999998</v>
      </c>
      <c r="AQ56">
        <v>0</v>
      </c>
      <c r="AR56">
        <v>5.52</v>
      </c>
      <c r="AS56">
        <v>6.726</v>
      </c>
      <c r="AT56">
        <v>15.00135</v>
      </c>
      <c r="AU56">
        <v>0</v>
      </c>
      <c r="AV56">
        <v>9.4499999999999993</v>
      </c>
      <c r="AW56">
        <v>53.974200000000003</v>
      </c>
      <c r="AX56">
        <v>92.611999999999995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2769.8260690000006</v>
      </c>
    </row>
    <row r="57" spans="1:117">
      <c r="A57" t="s">
        <v>99</v>
      </c>
      <c r="B57">
        <v>0</v>
      </c>
      <c r="C57">
        <v>9.0299999999999994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118.125</v>
      </c>
      <c r="O57">
        <v>123.66562500000001</v>
      </c>
      <c r="P57">
        <v>123.375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2.3239999999999998</v>
      </c>
      <c r="AM57">
        <v>0</v>
      </c>
      <c r="AN57">
        <v>0.59302999999999995</v>
      </c>
      <c r="AO57">
        <v>0</v>
      </c>
      <c r="AP57">
        <v>3.843</v>
      </c>
      <c r="AQ57">
        <v>0</v>
      </c>
      <c r="AR57">
        <v>5.52</v>
      </c>
      <c r="AS57">
        <v>6.726</v>
      </c>
      <c r="AT57">
        <v>15.00135</v>
      </c>
      <c r="AU57">
        <v>0</v>
      </c>
      <c r="AV57">
        <v>9.4499999999999993</v>
      </c>
      <c r="AW57">
        <v>53.974200000000003</v>
      </c>
      <c r="AX57">
        <v>92.611999999999995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2771.1070690000006</v>
      </c>
    </row>
    <row r="58" spans="1:117">
      <c r="A58" t="s">
        <v>100</v>
      </c>
      <c r="B58">
        <v>0</v>
      </c>
      <c r="C58">
        <v>9.0299999999999994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118.125</v>
      </c>
      <c r="O58">
        <v>123.66562500000001</v>
      </c>
      <c r="P58">
        <v>123.375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2.3239999999999998</v>
      </c>
      <c r="AM58">
        <v>0</v>
      </c>
      <c r="AN58">
        <v>0.59302999999999995</v>
      </c>
      <c r="AO58">
        <v>0</v>
      </c>
      <c r="AP58">
        <v>3.843</v>
      </c>
      <c r="AQ58">
        <v>0</v>
      </c>
      <c r="AR58">
        <v>5.52</v>
      </c>
      <c r="AS58">
        <v>6.726</v>
      </c>
      <c r="AT58">
        <v>15.00135</v>
      </c>
      <c r="AU58">
        <v>0</v>
      </c>
      <c r="AV58">
        <v>9.4499999999999993</v>
      </c>
      <c r="AW58">
        <v>53.974200000000003</v>
      </c>
      <c r="AX58">
        <v>92.611999999999995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2771.1070690000006</v>
      </c>
    </row>
    <row r="59" spans="1:117">
      <c r="A59" t="s">
        <v>101</v>
      </c>
      <c r="B59">
        <v>0</v>
      </c>
      <c r="C59">
        <v>9.0299999999999994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118.125</v>
      </c>
      <c r="O59">
        <v>123.66562500000001</v>
      </c>
      <c r="P59">
        <v>123.375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2.3239999999999998</v>
      </c>
      <c r="AM59">
        <v>0</v>
      </c>
      <c r="AN59">
        <v>0.59302999999999995</v>
      </c>
      <c r="AO59">
        <v>0</v>
      </c>
      <c r="AP59">
        <v>2.5619999999999998</v>
      </c>
      <c r="AQ59">
        <v>0</v>
      </c>
      <c r="AR59">
        <v>4.968</v>
      </c>
      <c r="AS59">
        <v>5.3807999999999998</v>
      </c>
      <c r="AT59">
        <v>15.00135</v>
      </c>
      <c r="AU59">
        <v>0</v>
      </c>
      <c r="AV59">
        <v>9.4499999999999993</v>
      </c>
      <c r="AW59">
        <v>53.974200000000003</v>
      </c>
      <c r="AX59">
        <v>92.611999999999995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2767.9288690000003</v>
      </c>
    </row>
    <row r="60" spans="1:117">
      <c r="A60" t="s">
        <v>102</v>
      </c>
      <c r="B60">
        <v>0</v>
      </c>
      <c r="C60">
        <v>9.0299999999999994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118.125</v>
      </c>
      <c r="O60">
        <v>123.66562500000001</v>
      </c>
      <c r="P60">
        <v>123.375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2.3239999999999998</v>
      </c>
      <c r="AM60">
        <v>0</v>
      </c>
      <c r="AN60">
        <v>0.59302999999999995</v>
      </c>
      <c r="AO60">
        <v>0</v>
      </c>
      <c r="AP60">
        <v>2.5619999999999998</v>
      </c>
      <c r="AQ60">
        <v>0</v>
      </c>
      <c r="AR60">
        <v>4.968</v>
      </c>
      <c r="AS60">
        <v>5.3807999999999998</v>
      </c>
      <c r="AT60">
        <v>15.00135</v>
      </c>
      <c r="AU60">
        <v>0</v>
      </c>
      <c r="AV60">
        <v>9.4499999999999993</v>
      </c>
      <c r="AW60">
        <v>53.974200000000003</v>
      </c>
      <c r="AX60">
        <v>92.611999999999995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2767.9288690000003</v>
      </c>
    </row>
    <row r="61" spans="1:117">
      <c r="A61" t="s">
        <v>103</v>
      </c>
      <c r="B61">
        <v>0</v>
      </c>
      <c r="C61">
        <v>9.0299999999999994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118.125</v>
      </c>
      <c r="O61">
        <v>123.66562500000001</v>
      </c>
      <c r="P61">
        <v>123.375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2.3239999999999998</v>
      </c>
      <c r="AM61">
        <v>0</v>
      </c>
      <c r="AN61">
        <v>0.59302999999999995</v>
      </c>
      <c r="AO61">
        <v>0</v>
      </c>
      <c r="AP61">
        <v>2.5619999999999998</v>
      </c>
      <c r="AQ61">
        <v>0</v>
      </c>
      <c r="AR61">
        <v>4.968</v>
      </c>
      <c r="AS61">
        <v>5.3807999999999998</v>
      </c>
      <c r="AT61">
        <v>15.00135</v>
      </c>
      <c r="AU61">
        <v>0</v>
      </c>
      <c r="AV61">
        <v>9.4499999999999993</v>
      </c>
      <c r="AW61">
        <v>53.974200000000003</v>
      </c>
      <c r="AX61">
        <v>92.611999999999995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2767.9288690000003</v>
      </c>
    </row>
    <row r="62" spans="1:117">
      <c r="A62" t="s">
        <v>104</v>
      </c>
      <c r="B62">
        <v>0</v>
      </c>
      <c r="C62">
        <v>9.0299999999999994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118.125</v>
      </c>
      <c r="O62">
        <v>123.66562500000001</v>
      </c>
      <c r="P62">
        <v>123.375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2.3239999999999998</v>
      </c>
      <c r="AM62">
        <v>0</v>
      </c>
      <c r="AN62">
        <v>0.59302999999999995</v>
      </c>
      <c r="AO62">
        <v>0</v>
      </c>
      <c r="AP62">
        <v>2.5619999999999998</v>
      </c>
      <c r="AQ62">
        <v>0</v>
      </c>
      <c r="AR62">
        <v>4.968</v>
      </c>
      <c r="AS62">
        <v>5.3807999999999998</v>
      </c>
      <c r="AT62">
        <v>15.00135</v>
      </c>
      <c r="AU62">
        <v>0</v>
      </c>
      <c r="AV62">
        <v>9.4499999999999993</v>
      </c>
      <c r="AW62">
        <v>53.974200000000003</v>
      </c>
      <c r="AX62">
        <v>92.611999999999995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2767.9288690000003</v>
      </c>
    </row>
    <row r="63" spans="1:117">
      <c r="A63" t="s">
        <v>105</v>
      </c>
      <c r="B63">
        <v>0</v>
      </c>
      <c r="C63">
        <v>9.0299999999999994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118.125</v>
      </c>
      <c r="O63">
        <v>123.66562500000001</v>
      </c>
      <c r="P63">
        <v>123.375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2.3239999999999998</v>
      </c>
      <c r="AM63">
        <v>0</v>
      </c>
      <c r="AN63">
        <v>0.59302999999999995</v>
      </c>
      <c r="AO63">
        <v>0</v>
      </c>
      <c r="AP63">
        <v>2.5619999999999998</v>
      </c>
      <c r="AQ63">
        <v>0</v>
      </c>
      <c r="AR63">
        <v>4.968</v>
      </c>
      <c r="AS63">
        <v>5.3807999999999998</v>
      </c>
      <c r="AT63">
        <v>15.00135</v>
      </c>
      <c r="AU63">
        <v>0</v>
      </c>
      <c r="AV63">
        <v>9.4499999999999993</v>
      </c>
      <c r="AW63">
        <v>53.974200000000003</v>
      </c>
      <c r="AX63">
        <v>92.611999999999995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2767.9288690000003</v>
      </c>
    </row>
    <row r="64" spans="1:117">
      <c r="A64" t="s">
        <v>106</v>
      </c>
      <c r="B64">
        <v>0</v>
      </c>
      <c r="C64">
        <v>9.0299999999999994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118.125</v>
      </c>
      <c r="O64">
        <v>123.66562500000001</v>
      </c>
      <c r="P64">
        <v>123.375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2.3239999999999998</v>
      </c>
      <c r="AM64">
        <v>0</v>
      </c>
      <c r="AN64">
        <v>0.59302999999999995</v>
      </c>
      <c r="AO64">
        <v>0</v>
      </c>
      <c r="AP64">
        <v>2.5619999999999998</v>
      </c>
      <c r="AQ64">
        <v>0</v>
      </c>
      <c r="AR64">
        <v>4.968</v>
      </c>
      <c r="AS64">
        <v>5.3807999999999998</v>
      </c>
      <c r="AT64">
        <v>15.00135</v>
      </c>
      <c r="AU64">
        <v>0</v>
      </c>
      <c r="AV64">
        <v>9.4499999999999993</v>
      </c>
      <c r="AW64">
        <v>53.974200000000003</v>
      </c>
      <c r="AX64">
        <v>92.611999999999995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2767.9288690000003</v>
      </c>
    </row>
    <row r="65" spans="1:117">
      <c r="A65" t="s">
        <v>107</v>
      </c>
      <c r="B65">
        <v>0</v>
      </c>
      <c r="C65">
        <v>9.0299999999999994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118.125</v>
      </c>
      <c r="O65">
        <v>123.66562500000001</v>
      </c>
      <c r="P65">
        <v>123.375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2.3239999999999998</v>
      </c>
      <c r="AM65">
        <v>0</v>
      </c>
      <c r="AN65">
        <v>0.59302999999999995</v>
      </c>
      <c r="AO65">
        <v>0</v>
      </c>
      <c r="AP65">
        <v>8.3264999999999993</v>
      </c>
      <c r="AQ65">
        <v>0</v>
      </c>
      <c r="AR65">
        <v>39.744</v>
      </c>
      <c r="AS65">
        <v>5.3807999999999998</v>
      </c>
      <c r="AT65">
        <v>15.00135</v>
      </c>
      <c r="AU65">
        <v>0</v>
      </c>
      <c r="AV65">
        <v>9.4499999999999993</v>
      </c>
      <c r="AW65">
        <v>53.974200000000003</v>
      </c>
      <c r="AX65">
        <v>92.611999999999995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2808.4693690000008</v>
      </c>
    </row>
    <row r="66" spans="1:117">
      <c r="A66" t="s">
        <v>108</v>
      </c>
      <c r="B66">
        <v>0</v>
      </c>
      <c r="C66">
        <v>9.0299999999999994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118.125</v>
      </c>
      <c r="O66">
        <v>123.66562500000001</v>
      </c>
      <c r="P66">
        <v>123.375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2.3239999999999998</v>
      </c>
      <c r="AM66">
        <v>0</v>
      </c>
      <c r="AN66">
        <v>0.59302999999999995</v>
      </c>
      <c r="AO66">
        <v>0</v>
      </c>
      <c r="AP66">
        <v>8.3264999999999993</v>
      </c>
      <c r="AQ66">
        <v>0</v>
      </c>
      <c r="AR66">
        <v>39.744</v>
      </c>
      <c r="AS66">
        <v>5.3807999999999998</v>
      </c>
      <c r="AT66">
        <v>15.00135</v>
      </c>
      <c r="AU66">
        <v>0</v>
      </c>
      <c r="AV66">
        <v>9.4499999999999993</v>
      </c>
      <c r="AW66">
        <v>53.974200000000003</v>
      </c>
      <c r="AX66">
        <v>92.611999999999995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2808.4693690000008</v>
      </c>
    </row>
    <row r="67" spans="1:117">
      <c r="A67" t="s">
        <v>109</v>
      </c>
      <c r="B67">
        <v>0</v>
      </c>
      <c r="C67">
        <v>9.0299999999999994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92</v>
      </c>
      <c r="N67">
        <v>118.125</v>
      </c>
      <c r="O67">
        <v>123.66562500000001</v>
      </c>
      <c r="P67">
        <v>123.375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2.3239999999999998</v>
      </c>
      <c r="AM67">
        <v>0</v>
      </c>
      <c r="AN67">
        <v>0</v>
      </c>
      <c r="AO67">
        <v>0</v>
      </c>
      <c r="AP67">
        <v>8.3264999999999993</v>
      </c>
      <c r="AQ67">
        <v>0</v>
      </c>
      <c r="AR67">
        <v>6.6239999999999997</v>
      </c>
      <c r="AS67">
        <v>5.3807999999999998</v>
      </c>
      <c r="AT67">
        <v>15.00135</v>
      </c>
      <c r="AU67">
        <v>0</v>
      </c>
      <c r="AV67">
        <v>9.4499999999999993</v>
      </c>
      <c r="AW67">
        <v>53.974200000000003</v>
      </c>
      <c r="AX67">
        <v>92.611999999999995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2774.7563390000005</v>
      </c>
    </row>
    <row r="68" spans="1:117">
      <c r="A68" t="s">
        <v>110</v>
      </c>
      <c r="B68">
        <v>0</v>
      </c>
      <c r="C68">
        <v>9.0299999999999994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653.15250000000003</v>
      </c>
      <c r="M68">
        <v>92</v>
      </c>
      <c r="N68">
        <v>118.125</v>
      </c>
      <c r="O68">
        <v>123.66562500000001</v>
      </c>
      <c r="P68">
        <v>123.375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2.3239999999999998</v>
      </c>
      <c r="AM68">
        <v>0</v>
      </c>
      <c r="AN68">
        <v>0</v>
      </c>
      <c r="AO68">
        <v>0</v>
      </c>
      <c r="AP68">
        <v>8.3264999999999993</v>
      </c>
      <c r="AQ68">
        <v>12.6</v>
      </c>
      <c r="AR68">
        <v>4.968</v>
      </c>
      <c r="AS68">
        <v>5.3807999999999998</v>
      </c>
      <c r="AT68">
        <v>15.00135</v>
      </c>
      <c r="AU68">
        <v>0</v>
      </c>
      <c r="AV68">
        <v>9.4499999999999993</v>
      </c>
      <c r="AW68">
        <v>53.974200000000003</v>
      </c>
      <c r="AX68">
        <v>92.611999999999995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2785.7003390000004</v>
      </c>
    </row>
    <row r="69" spans="1:117">
      <c r="A69" t="s">
        <v>111</v>
      </c>
      <c r="B69">
        <v>0</v>
      </c>
      <c r="C69">
        <v>9.0299999999999994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653.15250000000003</v>
      </c>
      <c r="M69">
        <v>92</v>
      </c>
      <c r="N69">
        <v>118.125</v>
      </c>
      <c r="O69">
        <v>123.66562500000001</v>
      </c>
      <c r="P69">
        <v>123.375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16.478852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54.313200000000002</v>
      </c>
      <c r="AL69">
        <v>2.3239999999999998</v>
      </c>
      <c r="AM69">
        <v>0</v>
      </c>
      <c r="AN69">
        <v>0</v>
      </c>
      <c r="AO69">
        <v>0</v>
      </c>
      <c r="AP69">
        <v>2.5619999999999998</v>
      </c>
      <c r="AQ69">
        <v>31.122</v>
      </c>
      <c r="AR69">
        <v>4.968</v>
      </c>
      <c r="AS69">
        <v>5.3807999999999998</v>
      </c>
      <c r="AT69">
        <v>15.00135</v>
      </c>
      <c r="AU69">
        <v>0</v>
      </c>
      <c r="AV69">
        <v>9.4499999999999993</v>
      </c>
      <c r="AW69">
        <v>53.974200000000003</v>
      </c>
      <c r="AX69">
        <v>92.611999999999995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2827.075679</v>
      </c>
    </row>
    <row r="70" spans="1:117">
      <c r="A70" t="s">
        <v>112</v>
      </c>
      <c r="B70">
        <v>0</v>
      </c>
      <c r="C70">
        <v>9.0299999999999994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653.15250000000003</v>
      </c>
      <c r="M70">
        <v>92</v>
      </c>
      <c r="N70">
        <v>118.125</v>
      </c>
      <c r="O70">
        <v>123.66562500000001</v>
      </c>
      <c r="P70">
        <v>123.375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13.17004</v>
      </c>
      <c r="AC70">
        <v>9.6778399999999998</v>
      </c>
      <c r="AD70">
        <v>0</v>
      </c>
      <c r="AE70">
        <v>16.478852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54.313200000000002</v>
      </c>
      <c r="AL70">
        <v>2.3239999999999998</v>
      </c>
      <c r="AM70">
        <v>0</v>
      </c>
      <c r="AN70">
        <v>0</v>
      </c>
      <c r="AO70">
        <v>0</v>
      </c>
      <c r="AP70">
        <v>2.5619999999999998</v>
      </c>
      <c r="AQ70">
        <v>31.122</v>
      </c>
      <c r="AR70">
        <v>4.968</v>
      </c>
      <c r="AS70">
        <v>5.3807999999999998</v>
      </c>
      <c r="AT70">
        <v>15.00135</v>
      </c>
      <c r="AU70">
        <v>0</v>
      </c>
      <c r="AV70">
        <v>9.4499999999999993</v>
      </c>
      <c r="AW70">
        <v>53.974200000000003</v>
      </c>
      <c r="AX70">
        <v>92.611999999999995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2868.0875190000002</v>
      </c>
    </row>
    <row r="71" spans="1:117">
      <c r="A71" t="s">
        <v>113</v>
      </c>
      <c r="B71">
        <v>0</v>
      </c>
      <c r="C71">
        <v>9.0299999999999994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683.12912700000004</v>
      </c>
      <c r="L71">
        <v>653.15250000000003</v>
      </c>
      <c r="M71">
        <v>92</v>
      </c>
      <c r="N71">
        <v>118.125</v>
      </c>
      <c r="O71">
        <v>123.66562500000001</v>
      </c>
      <c r="P71">
        <v>123.375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9.6778399999999998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54.313200000000002</v>
      </c>
      <c r="AL71">
        <v>12.782</v>
      </c>
      <c r="AM71">
        <v>0</v>
      </c>
      <c r="AN71">
        <v>0</v>
      </c>
      <c r="AO71">
        <v>0</v>
      </c>
      <c r="AP71">
        <v>2.5619999999999998</v>
      </c>
      <c r="AQ71">
        <v>31.122</v>
      </c>
      <c r="AR71">
        <v>4.968</v>
      </c>
      <c r="AS71">
        <v>5.3807999999999998</v>
      </c>
      <c r="AT71">
        <v>15.00135</v>
      </c>
      <c r="AU71">
        <v>0</v>
      </c>
      <c r="AV71">
        <v>9.4499999999999993</v>
      </c>
      <c r="AW71">
        <v>53.974200000000003</v>
      </c>
      <c r="AX71">
        <v>92.611999999999995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2901.9364190000001</v>
      </c>
    </row>
    <row r="72" spans="1:117">
      <c r="A72" t="s">
        <v>114</v>
      </c>
      <c r="B72">
        <v>0</v>
      </c>
      <c r="C72">
        <v>9.0299999999999994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683.12912700000004</v>
      </c>
      <c r="L72">
        <v>653.15250000000003</v>
      </c>
      <c r="M72">
        <v>92</v>
      </c>
      <c r="N72">
        <v>118.125</v>
      </c>
      <c r="O72">
        <v>123.66562500000001</v>
      </c>
      <c r="P72">
        <v>123.375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93.563599999999994</v>
      </c>
      <c r="AI72">
        <v>0</v>
      </c>
      <c r="AJ72">
        <v>0</v>
      </c>
      <c r="AK72">
        <v>54.313200000000002</v>
      </c>
      <c r="AL72">
        <v>15.106</v>
      </c>
      <c r="AM72">
        <v>4.5321999999999996</v>
      </c>
      <c r="AN72">
        <v>0</v>
      </c>
      <c r="AO72">
        <v>0</v>
      </c>
      <c r="AP72">
        <v>2.5619999999999998</v>
      </c>
      <c r="AQ72">
        <v>46.683</v>
      </c>
      <c r="AR72">
        <v>4.968</v>
      </c>
      <c r="AS72">
        <v>5.3807999999999998</v>
      </c>
      <c r="AT72">
        <v>15.00135</v>
      </c>
      <c r="AU72">
        <v>0</v>
      </c>
      <c r="AV72">
        <v>9.4499999999999993</v>
      </c>
      <c r="AW72">
        <v>53.974200000000003</v>
      </c>
      <c r="AX72">
        <v>92.611999999999995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2947.7445190000003</v>
      </c>
    </row>
    <row r="73" spans="1:117">
      <c r="A73" t="s">
        <v>115</v>
      </c>
      <c r="B73">
        <v>0</v>
      </c>
      <c r="C73">
        <v>9.0299999999999994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683.12912700000004</v>
      </c>
      <c r="L73">
        <v>653.15250000000003</v>
      </c>
      <c r="M73">
        <v>92</v>
      </c>
      <c r="N73">
        <v>118.125</v>
      </c>
      <c r="O73">
        <v>123.66562500000001</v>
      </c>
      <c r="P73">
        <v>123.375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34.799309999999998</v>
      </c>
      <c r="X73">
        <v>147.515625</v>
      </c>
      <c r="Y73">
        <v>0</v>
      </c>
      <c r="Z73">
        <v>2.2000000000000002</v>
      </c>
      <c r="AA73">
        <v>7.0309999999999997</v>
      </c>
      <c r="AB73">
        <v>13.17004</v>
      </c>
      <c r="AC73">
        <v>19.35568</v>
      </c>
      <c r="AD73">
        <v>7.9260000000000002</v>
      </c>
      <c r="AE73">
        <v>16.478852</v>
      </c>
      <c r="AF73">
        <v>17.748000000000001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70.882000000000005</v>
      </c>
      <c r="AM73">
        <v>10.536032000000001</v>
      </c>
      <c r="AN73">
        <v>0</v>
      </c>
      <c r="AO73">
        <v>0</v>
      </c>
      <c r="AP73">
        <v>2.5619999999999998</v>
      </c>
      <c r="AQ73">
        <v>46.683</v>
      </c>
      <c r="AR73">
        <v>4.968</v>
      </c>
      <c r="AS73">
        <v>5.3807999999999998</v>
      </c>
      <c r="AT73">
        <v>15.00135</v>
      </c>
      <c r="AU73">
        <v>0</v>
      </c>
      <c r="AV73">
        <v>9.4499999999999993</v>
      </c>
      <c r="AW73">
        <v>53.974200000000003</v>
      </c>
      <c r="AX73">
        <v>92.611999999999995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3073.8635910000003</v>
      </c>
    </row>
    <row r="74" spans="1:117">
      <c r="A74" t="s">
        <v>116</v>
      </c>
      <c r="B74">
        <v>0</v>
      </c>
      <c r="C74">
        <v>9.0299999999999994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123.375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34.799309999999998</v>
      </c>
      <c r="X74">
        <v>147.515625</v>
      </c>
      <c r="Y74">
        <v>0</v>
      </c>
      <c r="Z74">
        <v>19.5624</v>
      </c>
      <c r="AA74">
        <v>13.904</v>
      </c>
      <c r="AB74">
        <v>26.34008</v>
      </c>
      <c r="AC74">
        <v>20.374400000000001</v>
      </c>
      <c r="AD74">
        <v>18.272072000000001</v>
      </c>
      <c r="AE74">
        <v>49.436556000000003</v>
      </c>
      <c r="AF74">
        <v>26.622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70.882000000000005</v>
      </c>
      <c r="AM74">
        <v>10.536032000000001</v>
      </c>
      <c r="AN74">
        <v>0</v>
      </c>
      <c r="AO74">
        <v>0</v>
      </c>
      <c r="AP74">
        <v>3.843</v>
      </c>
      <c r="AQ74">
        <v>46.683</v>
      </c>
      <c r="AR74">
        <v>4.968</v>
      </c>
      <c r="AS74">
        <v>5.3807999999999998</v>
      </c>
      <c r="AT74">
        <v>15.00135</v>
      </c>
      <c r="AU74">
        <v>0</v>
      </c>
      <c r="AV74">
        <v>9.4499999999999993</v>
      </c>
      <c r="AW74">
        <v>53.974200000000003</v>
      </c>
      <c r="AX74">
        <v>92.611999999999995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3177.9779389999999</v>
      </c>
    </row>
    <row r="75" spans="1:117">
      <c r="A75" t="s">
        <v>117</v>
      </c>
      <c r="B75">
        <v>0</v>
      </c>
      <c r="C75">
        <v>9.24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123.375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34.799309999999998</v>
      </c>
      <c r="X75">
        <v>147.515625</v>
      </c>
      <c r="Y75">
        <v>0</v>
      </c>
      <c r="Z75">
        <v>19.5624</v>
      </c>
      <c r="AA75">
        <v>22.12</v>
      </c>
      <c r="AB75">
        <v>26.34008</v>
      </c>
      <c r="AC75">
        <v>20.374400000000001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70.882000000000005</v>
      </c>
      <c r="AM75">
        <v>10.536032000000001</v>
      </c>
      <c r="AN75">
        <v>0</v>
      </c>
      <c r="AO75">
        <v>0</v>
      </c>
      <c r="AP75">
        <v>3.843</v>
      </c>
      <c r="AQ75">
        <v>46.683</v>
      </c>
      <c r="AR75">
        <v>4.968</v>
      </c>
      <c r="AS75">
        <v>5.3807999999999998</v>
      </c>
      <c r="AT75">
        <v>15.00135</v>
      </c>
      <c r="AU75">
        <v>0</v>
      </c>
      <c r="AV75">
        <v>9.4499999999999993</v>
      </c>
      <c r="AW75">
        <v>53.974200000000003</v>
      </c>
      <c r="AX75">
        <v>92.611999999999995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3217.5103749999998</v>
      </c>
    </row>
    <row r="76" spans="1:117">
      <c r="A76" t="s">
        <v>118</v>
      </c>
      <c r="B76">
        <v>0</v>
      </c>
      <c r="C76">
        <v>9.24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123.375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20.374400000000001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70.882000000000005</v>
      </c>
      <c r="AM76">
        <v>10.536032000000001</v>
      </c>
      <c r="AN76">
        <v>0</v>
      </c>
      <c r="AO76">
        <v>0</v>
      </c>
      <c r="AP76">
        <v>3.843</v>
      </c>
      <c r="AQ76">
        <v>46.683</v>
      </c>
      <c r="AR76">
        <v>4.968</v>
      </c>
      <c r="AS76">
        <v>5.3807999999999998</v>
      </c>
      <c r="AT76">
        <v>15.00135</v>
      </c>
      <c r="AU76">
        <v>0</v>
      </c>
      <c r="AV76">
        <v>9.4499999999999993</v>
      </c>
      <c r="AW76">
        <v>53.974200000000003</v>
      </c>
      <c r="AX76">
        <v>92.611999999999995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3224.0756110000002</v>
      </c>
    </row>
    <row r="77" spans="1:117">
      <c r="A77" t="s">
        <v>119</v>
      </c>
      <c r="B77">
        <v>0</v>
      </c>
      <c r="C77">
        <v>9.24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683.12912700000004</v>
      </c>
      <c r="L77">
        <v>653.15250000000003</v>
      </c>
      <c r="M77">
        <v>92</v>
      </c>
      <c r="N77">
        <v>118.125</v>
      </c>
      <c r="O77">
        <v>123.66562500000001</v>
      </c>
      <c r="P77">
        <v>123.375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20.374400000000001</v>
      </c>
      <c r="AD77">
        <v>36.544144000000003</v>
      </c>
      <c r="AE77">
        <v>0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12.782</v>
      </c>
      <c r="AM77">
        <v>10.536032000000001</v>
      </c>
      <c r="AN77">
        <v>0</v>
      </c>
      <c r="AO77">
        <v>0</v>
      </c>
      <c r="AP77">
        <v>8.3264999999999993</v>
      </c>
      <c r="AQ77">
        <v>46.683</v>
      </c>
      <c r="AR77">
        <v>4.968</v>
      </c>
      <c r="AS77">
        <v>5.3807999999999998</v>
      </c>
      <c r="AT77">
        <v>15.00135</v>
      </c>
      <c r="AU77">
        <v>0</v>
      </c>
      <c r="AV77">
        <v>9.4499999999999993</v>
      </c>
      <c r="AW77">
        <v>53.974200000000003</v>
      </c>
      <c r="AX77">
        <v>92.611999999999995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3121.3225550000006</v>
      </c>
    </row>
    <row r="78" spans="1:117">
      <c r="A78" t="s">
        <v>120</v>
      </c>
      <c r="B78">
        <v>0</v>
      </c>
      <c r="C78">
        <v>9.24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683.12912700000004</v>
      </c>
      <c r="L78">
        <v>653.15250000000003</v>
      </c>
      <c r="M78">
        <v>92</v>
      </c>
      <c r="N78">
        <v>118.125</v>
      </c>
      <c r="O78">
        <v>123.66562500000001</v>
      </c>
      <c r="P78">
        <v>123.375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20.374400000000001</v>
      </c>
      <c r="AD78">
        <v>36.544144000000003</v>
      </c>
      <c r="AE78">
        <v>0</v>
      </c>
      <c r="AF78">
        <v>26.622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2.3239999999999998</v>
      </c>
      <c r="AM78">
        <v>10.536032000000001</v>
      </c>
      <c r="AN78">
        <v>0</v>
      </c>
      <c r="AO78">
        <v>0</v>
      </c>
      <c r="AP78">
        <v>8.3264999999999993</v>
      </c>
      <c r="AQ78">
        <v>46.683</v>
      </c>
      <c r="AR78">
        <v>6.6239999999999997</v>
      </c>
      <c r="AS78">
        <v>5.3807999999999998</v>
      </c>
      <c r="AT78">
        <v>15.00135</v>
      </c>
      <c r="AU78">
        <v>0</v>
      </c>
      <c r="AV78">
        <v>9.4499999999999993</v>
      </c>
      <c r="AW78">
        <v>54.4086</v>
      </c>
      <c r="AX78">
        <v>92.611999999999995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3105.1895550000004</v>
      </c>
    </row>
    <row r="79" spans="1:117">
      <c r="A79" t="s">
        <v>121</v>
      </c>
      <c r="B79">
        <v>0</v>
      </c>
      <c r="C79">
        <v>9.24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653.15250000000003</v>
      </c>
      <c r="M79">
        <v>92</v>
      </c>
      <c r="N79">
        <v>118.125</v>
      </c>
      <c r="O79">
        <v>123.66562500000001</v>
      </c>
      <c r="P79">
        <v>123.375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20.374400000000001</v>
      </c>
      <c r="AD79">
        <v>36.544144000000003</v>
      </c>
      <c r="AE79">
        <v>0</v>
      </c>
      <c r="AF79">
        <v>26.622</v>
      </c>
      <c r="AG79">
        <v>0</v>
      </c>
      <c r="AH79">
        <v>113.64</v>
      </c>
      <c r="AI79">
        <v>16.350411999999999</v>
      </c>
      <c r="AJ79">
        <v>0</v>
      </c>
      <c r="AK79">
        <v>54.313200000000002</v>
      </c>
      <c r="AL79">
        <v>2.3239999999999998</v>
      </c>
      <c r="AM79">
        <v>10.536032000000001</v>
      </c>
      <c r="AN79">
        <v>0</v>
      </c>
      <c r="AO79">
        <v>0</v>
      </c>
      <c r="AP79">
        <v>2.5619999999999998</v>
      </c>
      <c r="AQ79">
        <v>46.683</v>
      </c>
      <c r="AR79">
        <v>39.744</v>
      </c>
      <c r="AS79">
        <v>5.3807999999999998</v>
      </c>
      <c r="AT79">
        <v>15.00135</v>
      </c>
      <c r="AU79">
        <v>0</v>
      </c>
      <c r="AV79">
        <v>9.4499999999999993</v>
      </c>
      <c r="AW79">
        <v>54.4086</v>
      </c>
      <c r="AX79">
        <v>92.611999999999995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3113.6050550000004</v>
      </c>
    </row>
    <row r="80" spans="1:117">
      <c r="A80" t="s">
        <v>122</v>
      </c>
      <c r="B80">
        <v>0</v>
      </c>
      <c r="C80">
        <v>9.24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653.15250000000003</v>
      </c>
      <c r="M80">
        <v>92</v>
      </c>
      <c r="N80">
        <v>118.125</v>
      </c>
      <c r="O80">
        <v>123.66562500000001</v>
      </c>
      <c r="P80">
        <v>123.375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34.799309999999998</v>
      </c>
      <c r="X80">
        <v>147.515625</v>
      </c>
      <c r="Y80">
        <v>0</v>
      </c>
      <c r="Z80">
        <v>1.1000000000000001</v>
      </c>
      <c r="AA80">
        <v>14.04936</v>
      </c>
      <c r="AB80">
        <v>26.34008</v>
      </c>
      <c r="AC80">
        <v>19.35568</v>
      </c>
      <c r="AD80">
        <v>27.476800000000001</v>
      </c>
      <c r="AE80">
        <v>0</v>
      </c>
      <c r="AF80">
        <v>9.86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2.3239999999999998</v>
      </c>
      <c r="AM80">
        <v>4.6654999999999998</v>
      </c>
      <c r="AN80">
        <v>0</v>
      </c>
      <c r="AO80">
        <v>0</v>
      </c>
      <c r="AP80">
        <v>2.5619999999999998</v>
      </c>
      <c r="AQ80">
        <v>46.683</v>
      </c>
      <c r="AR80">
        <v>39.744</v>
      </c>
      <c r="AS80">
        <v>5.3807999999999998</v>
      </c>
      <c r="AT80">
        <v>15.00135</v>
      </c>
      <c r="AU80">
        <v>0</v>
      </c>
      <c r="AV80">
        <v>9.4499999999999993</v>
      </c>
      <c r="AW80">
        <v>54.4086</v>
      </c>
      <c r="AX80">
        <v>92.611999999999995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3024.3164070000007</v>
      </c>
    </row>
    <row r="81" spans="1:117">
      <c r="A81" t="s">
        <v>123</v>
      </c>
      <c r="B81">
        <v>0</v>
      </c>
      <c r="C81">
        <v>9.24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683.12912700000004</v>
      </c>
      <c r="L81">
        <v>653.15250000000003</v>
      </c>
      <c r="M81">
        <v>92</v>
      </c>
      <c r="N81">
        <v>118.125</v>
      </c>
      <c r="O81">
        <v>123.66562500000001</v>
      </c>
      <c r="P81">
        <v>123.375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34.799309999999998</v>
      </c>
      <c r="X81">
        <v>147.515625</v>
      </c>
      <c r="Y81">
        <v>0</v>
      </c>
      <c r="Z81">
        <v>1.1000000000000001</v>
      </c>
      <c r="AA81">
        <v>6.32</v>
      </c>
      <c r="AB81">
        <v>26.34008</v>
      </c>
      <c r="AC81">
        <v>9.6778399999999998</v>
      </c>
      <c r="AD81">
        <v>7.9260000000000002</v>
      </c>
      <c r="AE81">
        <v>16.478852</v>
      </c>
      <c r="AF81">
        <v>8.8740000000000006</v>
      </c>
      <c r="AG81">
        <v>0</v>
      </c>
      <c r="AH81">
        <v>70.172700000000006</v>
      </c>
      <c r="AI81">
        <v>0</v>
      </c>
      <c r="AJ81">
        <v>0</v>
      </c>
      <c r="AK81">
        <v>54.313200000000002</v>
      </c>
      <c r="AL81">
        <v>2.3239999999999998</v>
      </c>
      <c r="AM81">
        <v>4.6654999999999998</v>
      </c>
      <c r="AN81">
        <v>0</v>
      </c>
      <c r="AO81">
        <v>0</v>
      </c>
      <c r="AP81">
        <v>2.5619999999999998</v>
      </c>
      <c r="AQ81">
        <v>46.683</v>
      </c>
      <c r="AR81">
        <v>6.6239999999999997</v>
      </c>
      <c r="AS81">
        <v>5.3807999999999998</v>
      </c>
      <c r="AT81">
        <v>15.00135</v>
      </c>
      <c r="AU81">
        <v>0</v>
      </c>
      <c r="AV81">
        <v>9.4499999999999993</v>
      </c>
      <c r="AW81">
        <v>54.4086</v>
      </c>
      <c r="AX81">
        <v>92.611999999999995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2942.5213590000003</v>
      </c>
    </row>
    <row r="82" spans="1:117">
      <c r="A82" t="s">
        <v>124</v>
      </c>
      <c r="B82">
        <v>0</v>
      </c>
      <c r="C82">
        <v>9.24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653.15250000000003</v>
      </c>
      <c r="M82">
        <v>92</v>
      </c>
      <c r="N82">
        <v>118.125</v>
      </c>
      <c r="O82">
        <v>123.66562500000001</v>
      </c>
      <c r="P82">
        <v>123.375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34.799309999999998</v>
      </c>
      <c r="X82">
        <v>147.515625</v>
      </c>
      <c r="Y82">
        <v>0</v>
      </c>
      <c r="Z82">
        <v>1.1000000000000001</v>
      </c>
      <c r="AA82">
        <v>0</v>
      </c>
      <c r="AB82">
        <v>26.34008</v>
      </c>
      <c r="AC82">
        <v>9.6778399999999998</v>
      </c>
      <c r="AD82">
        <v>7.9260000000000002</v>
      </c>
      <c r="AE82">
        <v>16.478852</v>
      </c>
      <c r="AF82">
        <v>8.8740000000000006</v>
      </c>
      <c r="AG82">
        <v>0</v>
      </c>
      <c r="AH82">
        <v>46.781799999999997</v>
      </c>
      <c r="AI82">
        <v>0</v>
      </c>
      <c r="AJ82">
        <v>0</v>
      </c>
      <c r="AK82">
        <v>54.313200000000002</v>
      </c>
      <c r="AL82">
        <v>2.3239999999999998</v>
      </c>
      <c r="AM82">
        <v>0</v>
      </c>
      <c r="AN82">
        <v>0</v>
      </c>
      <c r="AO82">
        <v>0</v>
      </c>
      <c r="AP82">
        <v>2.5619999999999998</v>
      </c>
      <c r="AQ82">
        <v>46.683</v>
      </c>
      <c r="AR82">
        <v>4.968</v>
      </c>
      <c r="AS82">
        <v>5.3807999999999998</v>
      </c>
      <c r="AT82">
        <v>15.00135</v>
      </c>
      <c r="AU82">
        <v>0</v>
      </c>
      <c r="AV82">
        <v>9.4499999999999993</v>
      </c>
      <c r="AW82">
        <v>54.4086</v>
      </c>
      <c r="AX82">
        <v>92.611999999999995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2906.4889590000002</v>
      </c>
    </row>
    <row r="83" spans="1:117">
      <c r="A83" t="s">
        <v>125</v>
      </c>
      <c r="B83">
        <v>0</v>
      </c>
      <c r="C83">
        <v>9.4499999999999993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653.15250000000003</v>
      </c>
      <c r="M83">
        <v>92</v>
      </c>
      <c r="N83">
        <v>118.125</v>
      </c>
      <c r="O83">
        <v>123.66562500000001</v>
      </c>
      <c r="P83">
        <v>123.375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34.799309999999998</v>
      </c>
      <c r="X83">
        <v>147.515625</v>
      </c>
      <c r="Y83">
        <v>0</v>
      </c>
      <c r="Z83">
        <v>1.1000000000000001</v>
      </c>
      <c r="AA83">
        <v>0</v>
      </c>
      <c r="AB83">
        <v>13.17004</v>
      </c>
      <c r="AC83">
        <v>9.6778399999999998</v>
      </c>
      <c r="AD83">
        <v>0</v>
      </c>
      <c r="AE83">
        <v>16.478852</v>
      </c>
      <c r="AF83">
        <v>8.8740000000000006</v>
      </c>
      <c r="AG83">
        <v>0</v>
      </c>
      <c r="AH83">
        <v>23.390899999999998</v>
      </c>
      <c r="AI83">
        <v>0</v>
      </c>
      <c r="AJ83">
        <v>0</v>
      </c>
      <c r="AK83">
        <v>54.313200000000002</v>
      </c>
      <c r="AL83">
        <v>2.3239999999999998</v>
      </c>
      <c r="AM83">
        <v>0</v>
      </c>
      <c r="AN83">
        <v>0</v>
      </c>
      <c r="AO83">
        <v>0</v>
      </c>
      <c r="AP83">
        <v>2.5619999999999998</v>
      </c>
      <c r="AQ83">
        <v>46.683</v>
      </c>
      <c r="AR83">
        <v>4.968</v>
      </c>
      <c r="AS83">
        <v>5.3807999999999998</v>
      </c>
      <c r="AT83">
        <v>15.00135</v>
      </c>
      <c r="AU83">
        <v>0</v>
      </c>
      <c r="AV83">
        <v>9.4499999999999993</v>
      </c>
      <c r="AW83">
        <v>54.4086</v>
      </c>
      <c r="AX83">
        <v>92.611999999999995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2862.2120190000001</v>
      </c>
    </row>
    <row r="84" spans="1:117">
      <c r="A84" t="s">
        <v>126</v>
      </c>
      <c r="B84">
        <v>0</v>
      </c>
      <c r="C84">
        <v>9.4499999999999993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653.15250000000003</v>
      </c>
      <c r="M84">
        <v>92</v>
      </c>
      <c r="N84">
        <v>118.125</v>
      </c>
      <c r="O84">
        <v>123.66562500000001</v>
      </c>
      <c r="P84">
        <v>123.375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13.17004</v>
      </c>
      <c r="AC84">
        <v>9.6778399999999998</v>
      </c>
      <c r="AD84">
        <v>0</v>
      </c>
      <c r="AE84">
        <v>16.478852</v>
      </c>
      <c r="AF84">
        <v>8.8740000000000006</v>
      </c>
      <c r="AG84">
        <v>0</v>
      </c>
      <c r="AH84">
        <v>23.390899999999998</v>
      </c>
      <c r="AI84">
        <v>0</v>
      </c>
      <c r="AJ84">
        <v>0</v>
      </c>
      <c r="AK84">
        <v>54.313200000000002</v>
      </c>
      <c r="AL84">
        <v>2.3239999999999998</v>
      </c>
      <c r="AM84">
        <v>0</v>
      </c>
      <c r="AN84">
        <v>0</v>
      </c>
      <c r="AO84">
        <v>0</v>
      </c>
      <c r="AP84">
        <v>2.5619999999999998</v>
      </c>
      <c r="AQ84">
        <v>46.683</v>
      </c>
      <c r="AR84">
        <v>4.968</v>
      </c>
      <c r="AS84">
        <v>5.3807999999999998</v>
      </c>
      <c r="AT84">
        <v>15.00135</v>
      </c>
      <c r="AU84">
        <v>0</v>
      </c>
      <c r="AV84">
        <v>9.4499999999999993</v>
      </c>
      <c r="AW84">
        <v>54.4086</v>
      </c>
      <c r="AX84">
        <v>92.611999999999995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2861.1120190000001</v>
      </c>
    </row>
    <row r="85" spans="1:117">
      <c r="A85" t="s">
        <v>127</v>
      </c>
      <c r="B85">
        <v>0</v>
      </c>
      <c r="C85">
        <v>9.4499999999999993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653.15250000000003</v>
      </c>
      <c r="M85">
        <v>92</v>
      </c>
      <c r="N85">
        <v>118.125</v>
      </c>
      <c r="O85">
        <v>123.66562500000001</v>
      </c>
      <c r="P85">
        <v>123.375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13.17004</v>
      </c>
      <c r="AC85">
        <v>9.6778399999999998</v>
      </c>
      <c r="AD85">
        <v>0</v>
      </c>
      <c r="AE85">
        <v>16.478852</v>
      </c>
      <c r="AF85">
        <v>8.8740000000000006</v>
      </c>
      <c r="AG85">
        <v>0</v>
      </c>
      <c r="AH85">
        <v>23.390899999999998</v>
      </c>
      <c r="AI85">
        <v>0</v>
      </c>
      <c r="AJ85">
        <v>0</v>
      </c>
      <c r="AK85">
        <v>54.313200000000002</v>
      </c>
      <c r="AL85">
        <v>2.3239999999999998</v>
      </c>
      <c r="AM85">
        <v>0</v>
      </c>
      <c r="AN85">
        <v>0</v>
      </c>
      <c r="AO85">
        <v>0</v>
      </c>
      <c r="AP85">
        <v>2.5619999999999998</v>
      </c>
      <c r="AQ85">
        <v>46.683</v>
      </c>
      <c r="AR85">
        <v>4.968</v>
      </c>
      <c r="AS85">
        <v>5.3807999999999998</v>
      </c>
      <c r="AT85">
        <v>15.00135</v>
      </c>
      <c r="AU85">
        <v>0</v>
      </c>
      <c r="AV85">
        <v>9.4499999999999993</v>
      </c>
      <c r="AW85">
        <v>54.4086</v>
      </c>
      <c r="AX85">
        <v>92.611999999999995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2861.1120190000001</v>
      </c>
    </row>
    <row r="86" spans="1:117">
      <c r="A86" t="s">
        <v>128</v>
      </c>
      <c r="B86">
        <v>0</v>
      </c>
      <c r="C86">
        <v>9.4499999999999993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92</v>
      </c>
      <c r="N86">
        <v>118.125</v>
      </c>
      <c r="O86">
        <v>123.66562500000001</v>
      </c>
      <c r="P86">
        <v>123.375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13.17004</v>
      </c>
      <c r="AC86">
        <v>9.6778399999999998</v>
      </c>
      <c r="AD86">
        <v>0</v>
      </c>
      <c r="AE86">
        <v>16.478852</v>
      </c>
      <c r="AF86">
        <v>8.8740000000000006</v>
      </c>
      <c r="AG86">
        <v>0</v>
      </c>
      <c r="AH86">
        <v>22.728000000000002</v>
      </c>
      <c r="AI86">
        <v>0</v>
      </c>
      <c r="AJ86">
        <v>0</v>
      </c>
      <c r="AK86">
        <v>54.313200000000002</v>
      </c>
      <c r="AL86">
        <v>2.3239999999999998</v>
      </c>
      <c r="AM86">
        <v>0</v>
      </c>
      <c r="AN86">
        <v>0</v>
      </c>
      <c r="AO86">
        <v>0</v>
      </c>
      <c r="AP86">
        <v>2.5619999999999998</v>
      </c>
      <c r="AQ86">
        <v>31.122</v>
      </c>
      <c r="AR86">
        <v>6.6239999999999997</v>
      </c>
      <c r="AS86">
        <v>5.3807999999999998</v>
      </c>
      <c r="AT86">
        <v>15.00135</v>
      </c>
      <c r="AU86">
        <v>0</v>
      </c>
      <c r="AV86">
        <v>9.4499999999999993</v>
      </c>
      <c r="AW86">
        <v>54.4086</v>
      </c>
      <c r="AX86">
        <v>92.611999999999995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2846.5441190000001</v>
      </c>
    </row>
    <row r="87" spans="1:117">
      <c r="A87" t="s">
        <v>129</v>
      </c>
      <c r="B87">
        <v>0</v>
      </c>
      <c r="C87">
        <v>9.4499999999999993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118.125</v>
      </c>
      <c r="O87">
        <v>123.66562500000001</v>
      </c>
      <c r="P87">
        <v>123.375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13.17004</v>
      </c>
      <c r="AC87">
        <v>9.6778399999999998</v>
      </c>
      <c r="AD87">
        <v>0</v>
      </c>
      <c r="AE87">
        <v>0</v>
      </c>
      <c r="AF87">
        <v>8.8740000000000006</v>
      </c>
      <c r="AG87">
        <v>0</v>
      </c>
      <c r="AH87">
        <v>22.728000000000002</v>
      </c>
      <c r="AI87">
        <v>0</v>
      </c>
      <c r="AJ87">
        <v>0</v>
      </c>
      <c r="AK87">
        <v>54.313200000000002</v>
      </c>
      <c r="AL87">
        <v>2.3239999999999998</v>
      </c>
      <c r="AM87">
        <v>0</v>
      </c>
      <c r="AN87">
        <v>0</v>
      </c>
      <c r="AO87">
        <v>0</v>
      </c>
      <c r="AP87">
        <v>2.5619999999999998</v>
      </c>
      <c r="AQ87">
        <v>31.122</v>
      </c>
      <c r="AR87">
        <v>39.744</v>
      </c>
      <c r="AS87">
        <v>5.3807999999999998</v>
      </c>
      <c r="AT87">
        <v>15.00135</v>
      </c>
      <c r="AU87">
        <v>0</v>
      </c>
      <c r="AV87">
        <v>9.4499999999999993</v>
      </c>
      <c r="AW87">
        <v>54.4086</v>
      </c>
      <c r="AX87">
        <v>92.611999999999995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2863.1852670000003</v>
      </c>
    </row>
    <row r="88" spans="1:117">
      <c r="A88" t="s">
        <v>130</v>
      </c>
      <c r="B88">
        <v>0</v>
      </c>
      <c r="C88">
        <v>9.4499999999999993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118.125</v>
      </c>
      <c r="O88">
        <v>123.66562500000001</v>
      </c>
      <c r="P88">
        <v>123.375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13.17004</v>
      </c>
      <c r="AC88">
        <v>9.6778399999999998</v>
      </c>
      <c r="AD88">
        <v>0</v>
      </c>
      <c r="AE88">
        <v>0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2.3239999999999998</v>
      </c>
      <c r="AM88">
        <v>0</v>
      </c>
      <c r="AN88">
        <v>0</v>
      </c>
      <c r="AO88">
        <v>0</v>
      </c>
      <c r="AP88">
        <v>2.5619999999999998</v>
      </c>
      <c r="AQ88">
        <v>15.561</v>
      </c>
      <c r="AR88">
        <v>39.744</v>
      </c>
      <c r="AS88">
        <v>5.3807999999999998</v>
      </c>
      <c r="AT88">
        <v>15.00135</v>
      </c>
      <c r="AU88">
        <v>0</v>
      </c>
      <c r="AV88">
        <v>9.4499999999999993</v>
      </c>
      <c r="AW88">
        <v>54.4086</v>
      </c>
      <c r="AX88">
        <v>92.611999999999995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2824.8962670000005</v>
      </c>
    </row>
    <row r="89" spans="1:117">
      <c r="A89" t="s">
        <v>131</v>
      </c>
      <c r="B89">
        <v>0</v>
      </c>
      <c r="C89">
        <v>9.4499999999999993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118.125</v>
      </c>
      <c r="O89">
        <v>123.66562500000001</v>
      </c>
      <c r="P89">
        <v>123.375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2.3239999999999998</v>
      </c>
      <c r="AM89">
        <v>0</v>
      </c>
      <c r="AN89">
        <v>0</v>
      </c>
      <c r="AO89">
        <v>0</v>
      </c>
      <c r="AP89">
        <v>2.5619999999999998</v>
      </c>
      <c r="AQ89">
        <v>0</v>
      </c>
      <c r="AR89">
        <v>7.7279999999999998</v>
      </c>
      <c r="AS89">
        <v>5.3807999999999998</v>
      </c>
      <c r="AT89">
        <v>15.00135</v>
      </c>
      <c r="AU89">
        <v>0</v>
      </c>
      <c r="AV89">
        <v>9.4499999999999993</v>
      </c>
      <c r="AW89">
        <v>54.517200000000003</v>
      </c>
      <c r="AX89">
        <v>92.611999999999995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2771.0588390000003</v>
      </c>
    </row>
    <row r="90" spans="1:117">
      <c r="A90" t="s">
        <v>132</v>
      </c>
      <c r="B90">
        <v>0</v>
      </c>
      <c r="C90">
        <v>9.4499999999999993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118.125</v>
      </c>
      <c r="O90">
        <v>123.66562500000001</v>
      </c>
      <c r="P90">
        <v>123.375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2.3239999999999998</v>
      </c>
      <c r="AM90">
        <v>0</v>
      </c>
      <c r="AN90">
        <v>0</v>
      </c>
      <c r="AO90">
        <v>0</v>
      </c>
      <c r="AP90">
        <v>2.5619999999999998</v>
      </c>
      <c r="AQ90">
        <v>0</v>
      </c>
      <c r="AR90">
        <v>6.6239999999999997</v>
      </c>
      <c r="AS90">
        <v>5.3807999999999998</v>
      </c>
      <c r="AT90">
        <v>15.00135</v>
      </c>
      <c r="AU90">
        <v>0</v>
      </c>
      <c r="AV90">
        <v>9.4499999999999993</v>
      </c>
      <c r="AW90">
        <v>54.517200000000003</v>
      </c>
      <c r="AX90">
        <v>92.611999999999995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2769.954839</v>
      </c>
    </row>
    <row r="91" spans="1:117">
      <c r="A91" t="s">
        <v>133</v>
      </c>
      <c r="B91">
        <v>0</v>
      </c>
      <c r="C91">
        <v>9.4499999999999993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118.125</v>
      </c>
      <c r="O91">
        <v>123.66562500000001</v>
      </c>
      <c r="P91">
        <v>123.375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2.3239999999999998</v>
      </c>
      <c r="AM91">
        <v>0</v>
      </c>
      <c r="AN91">
        <v>0</v>
      </c>
      <c r="AO91">
        <v>0</v>
      </c>
      <c r="AP91">
        <v>2.5619999999999998</v>
      </c>
      <c r="AQ91">
        <v>0</v>
      </c>
      <c r="AR91">
        <v>6.6239999999999997</v>
      </c>
      <c r="AS91">
        <v>5.3807999999999998</v>
      </c>
      <c r="AT91">
        <v>15.00135</v>
      </c>
      <c r="AU91">
        <v>0</v>
      </c>
      <c r="AV91">
        <v>9.4499999999999993</v>
      </c>
      <c r="AW91">
        <v>54.517200000000003</v>
      </c>
      <c r="AX91">
        <v>92.611999999999995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2769.954839</v>
      </c>
    </row>
    <row r="92" spans="1:117">
      <c r="A92" t="s">
        <v>134</v>
      </c>
      <c r="B92">
        <v>0</v>
      </c>
      <c r="C92">
        <v>9.4499999999999993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118.125</v>
      </c>
      <c r="O92">
        <v>123.66562500000001</v>
      </c>
      <c r="P92">
        <v>123.375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2.3239999999999998</v>
      </c>
      <c r="AM92">
        <v>0</v>
      </c>
      <c r="AN92">
        <v>0</v>
      </c>
      <c r="AO92">
        <v>0</v>
      </c>
      <c r="AP92">
        <v>2.5619999999999998</v>
      </c>
      <c r="AQ92">
        <v>0</v>
      </c>
      <c r="AR92">
        <v>15.456</v>
      </c>
      <c r="AS92">
        <v>5.3807999999999998</v>
      </c>
      <c r="AT92">
        <v>15.00135</v>
      </c>
      <c r="AU92">
        <v>0</v>
      </c>
      <c r="AV92">
        <v>9.4499999999999993</v>
      </c>
      <c r="AW92">
        <v>54.517200000000003</v>
      </c>
      <c r="AX92">
        <v>92.611999999999995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2762.3079870000001</v>
      </c>
    </row>
    <row r="93" spans="1:117">
      <c r="A93" t="s">
        <v>135</v>
      </c>
      <c r="B93">
        <v>0</v>
      </c>
      <c r="C93">
        <v>9.4499999999999993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118.125</v>
      </c>
      <c r="O93">
        <v>123.66562500000001</v>
      </c>
      <c r="P93">
        <v>123.375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2.3239999999999998</v>
      </c>
      <c r="AM93">
        <v>0</v>
      </c>
      <c r="AN93">
        <v>0</v>
      </c>
      <c r="AO93">
        <v>0</v>
      </c>
      <c r="AP93">
        <v>2.5619999999999998</v>
      </c>
      <c r="AQ93">
        <v>0</v>
      </c>
      <c r="AR93">
        <v>15.456</v>
      </c>
      <c r="AS93">
        <v>5.3807999999999998</v>
      </c>
      <c r="AT93">
        <v>15.00135</v>
      </c>
      <c r="AU93">
        <v>0</v>
      </c>
      <c r="AV93">
        <v>9.4499999999999993</v>
      </c>
      <c r="AW93">
        <v>54.517200000000003</v>
      </c>
      <c r="AX93">
        <v>92.611999999999995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2762.3079870000001</v>
      </c>
    </row>
    <row r="94" spans="1:117">
      <c r="A94" t="s">
        <v>136</v>
      </c>
      <c r="B94">
        <v>0</v>
      </c>
      <c r="C94">
        <v>9.4499999999999993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118.125</v>
      </c>
      <c r="O94">
        <v>123.66562500000001</v>
      </c>
      <c r="P94">
        <v>123.375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2.3239999999999998</v>
      </c>
      <c r="AM94">
        <v>0</v>
      </c>
      <c r="AN94">
        <v>0</v>
      </c>
      <c r="AO94">
        <v>0</v>
      </c>
      <c r="AP94">
        <v>2.5619999999999998</v>
      </c>
      <c r="AQ94">
        <v>0</v>
      </c>
      <c r="AR94">
        <v>15.456</v>
      </c>
      <c r="AS94">
        <v>5.3807999999999998</v>
      </c>
      <c r="AT94">
        <v>15.00135</v>
      </c>
      <c r="AU94">
        <v>0</v>
      </c>
      <c r="AV94">
        <v>9.4499999999999993</v>
      </c>
      <c r="AW94">
        <v>54.517200000000003</v>
      </c>
      <c r="AX94">
        <v>92.611999999999995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2762.3079870000001</v>
      </c>
    </row>
    <row r="95" spans="1:117">
      <c r="A95" t="s">
        <v>137</v>
      </c>
      <c r="B95">
        <v>0</v>
      </c>
      <c r="C95">
        <v>9.4499999999999993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118.125</v>
      </c>
      <c r="O95">
        <v>123.66562500000001</v>
      </c>
      <c r="P95">
        <v>123.375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</v>
      </c>
      <c r="AO95">
        <v>0</v>
      </c>
      <c r="AP95">
        <v>2.5619999999999998</v>
      </c>
      <c r="AQ95">
        <v>0</v>
      </c>
      <c r="AR95">
        <v>4.4160000000000004</v>
      </c>
      <c r="AS95">
        <v>5.3807999999999998</v>
      </c>
      <c r="AT95">
        <v>15.00135</v>
      </c>
      <c r="AU95">
        <v>0</v>
      </c>
      <c r="AV95">
        <v>9.4499999999999993</v>
      </c>
      <c r="AW95">
        <v>54.517200000000003</v>
      </c>
      <c r="AX95">
        <v>92.611999999999995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2750.3383870000007</v>
      </c>
    </row>
    <row r="96" spans="1:117">
      <c r="A96" t="s">
        <v>138</v>
      </c>
      <c r="B96">
        <v>0</v>
      </c>
      <c r="C96">
        <v>9.4499999999999993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118.125</v>
      </c>
      <c r="O96">
        <v>123.66562500000001</v>
      </c>
      <c r="P96">
        <v>123.375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1.3944000000000001</v>
      </c>
      <c r="AM96">
        <v>0</v>
      </c>
      <c r="AN96">
        <v>0</v>
      </c>
      <c r="AO96">
        <v>0</v>
      </c>
      <c r="AP96">
        <v>2.5619999999999998</v>
      </c>
      <c r="AQ96">
        <v>0</v>
      </c>
      <c r="AR96">
        <v>4.4160000000000004</v>
      </c>
      <c r="AS96">
        <v>5.3807999999999998</v>
      </c>
      <c r="AT96">
        <v>15.00135</v>
      </c>
      <c r="AU96">
        <v>0</v>
      </c>
      <c r="AV96">
        <v>9.4499999999999993</v>
      </c>
      <c r="AW96">
        <v>54.517200000000003</v>
      </c>
      <c r="AX96">
        <v>92.611999999999995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2750.3383870000007</v>
      </c>
    </row>
    <row r="97" spans="1:117">
      <c r="A97" t="s">
        <v>139</v>
      </c>
      <c r="B97">
        <v>0</v>
      </c>
      <c r="C97">
        <v>9.4499999999999993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118.125</v>
      </c>
      <c r="O97">
        <v>123.66562500000001</v>
      </c>
      <c r="P97">
        <v>123.375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1.3944000000000001</v>
      </c>
      <c r="AM97">
        <v>0</v>
      </c>
      <c r="AN97">
        <v>0</v>
      </c>
      <c r="AO97">
        <v>0</v>
      </c>
      <c r="AP97">
        <v>2.5619999999999998</v>
      </c>
      <c r="AQ97">
        <v>0</v>
      </c>
      <c r="AR97">
        <v>11.04</v>
      </c>
      <c r="AS97">
        <v>5.3807999999999998</v>
      </c>
      <c r="AT97">
        <v>15.00135</v>
      </c>
      <c r="AU97">
        <v>0</v>
      </c>
      <c r="AV97">
        <v>9.4499999999999993</v>
      </c>
      <c r="AW97">
        <v>54.517200000000003</v>
      </c>
      <c r="AX97">
        <v>92.611999999999995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2756.9623870000005</v>
      </c>
    </row>
    <row r="98" spans="1:117">
      <c r="A98" t="s">
        <v>140</v>
      </c>
      <c r="B98">
        <v>0</v>
      </c>
      <c r="C98">
        <v>9.4499999999999993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118.125</v>
      </c>
      <c r="O98">
        <v>123.66562500000001</v>
      </c>
      <c r="P98">
        <v>123.375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1.3944000000000001</v>
      </c>
      <c r="AM98">
        <v>0</v>
      </c>
      <c r="AN98">
        <v>0</v>
      </c>
      <c r="AO98">
        <v>0</v>
      </c>
      <c r="AP98">
        <v>2.5619999999999998</v>
      </c>
      <c r="AQ98">
        <v>0</v>
      </c>
      <c r="AR98">
        <v>11.04</v>
      </c>
      <c r="AS98">
        <v>9.4163999999999994</v>
      </c>
      <c r="AT98">
        <v>15.00135</v>
      </c>
      <c r="AU98">
        <v>0</v>
      </c>
      <c r="AV98">
        <v>9.4499999999999993</v>
      </c>
      <c r="AW98">
        <v>54.517200000000003</v>
      </c>
      <c r="AX98">
        <v>92.611999999999995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2760.9979870000006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0.22302000000000005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16.394874047999998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0.43536801599999975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4.6215399999999983E-2</v>
      </c>
      <c r="AA99">
        <f t="shared" si="2"/>
        <v>9.0843679999999996E-2</v>
      </c>
      <c r="AB99">
        <f t="shared" si="2"/>
        <v>0.15802048499999996</v>
      </c>
      <c r="AC99">
        <f t="shared" si="2"/>
        <v>0.11677078</v>
      </c>
      <c r="AD99">
        <f t="shared" si="2"/>
        <v>0.11423545650000001</v>
      </c>
      <c r="AE99">
        <f t="shared" si="2"/>
        <v>0.3089784749999997</v>
      </c>
      <c r="AF99">
        <f t="shared" si="2"/>
        <v>0.23787250000000029</v>
      </c>
      <c r="AG99">
        <f t="shared" si="2"/>
        <v>0</v>
      </c>
      <c r="AH99">
        <f t="shared" si="2"/>
        <v>0.63922499999999993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0.26406450000000015</v>
      </c>
      <c r="AM99">
        <f t="shared" si="2"/>
        <v>3.9940679000000021E-2</v>
      </c>
      <c r="AN99">
        <f t="shared" si="2"/>
        <v>9.4884799999999901E-3</v>
      </c>
      <c r="AO99">
        <f t="shared" si="2"/>
        <v>0</v>
      </c>
      <c r="AP99">
        <f t="shared" si="2"/>
        <v>8.5538775000000108E-2</v>
      </c>
      <c r="AQ99">
        <f t="shared" si="2"/>
        <v>0.47164949999999994</v>
      </c>
      <c r="AR99">
        <f t="shared" si="2"/>
        <v>0.24522599999999992</v>
      </c>
      <c r="AS99">
        <f t="shared" si="2"/>
        <v>0.20019939000000025</v>
      </c>
      <c r="AT99">
        <f t="shared" si="2"/>
        <v>0.36003239999999997</v>
      </c>
      <c r="AU99">
        <f t="shared" si="2"/>
        <v>0</v>
      </c>
      <c r="AV99">
        <f t="shared" si="2"/>
        <v>0.22680000000000036</v>
      </c>
      <c r="AW99">
        <f t="shared" si="2"/>
        <v>1.303525800000001</v>
      </c>
      <c r="AX99">
        <f t="shared" si="2"/>
        <v>2.2226879999999998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68.537315824500013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</v>
      </c>
      <c r="L3">
        <v>117</v>
      </c>
      <c r="M3">
        <v>92</v>
      </c>
      <c r="N3">
        <v>118.125</v>
      </c>
      <c r="O3">
        <v>123.66562500000001</v>
      </c>
      <c r="P3">
        <v>123.375</v>
      </c>
      <c r="Q3">
        <v>4</v>
      </c>
      <c r="R3">
        <v>25.617699999999999</v>
      </c>
      <c r="S3">
        <v>5</v>
      </c>
      <c r="T3">
        <v>0</v>
      </c>
      <c r="U3">
        <v>418.77</v>
      </c>
      <c r="V3">
        <v>9.9671000000000003</v>
      </c>
      <c r="W3">
        <v>22.284199999999998</v>
      </c>
      <c r="X3">
        <v>103.82395200000001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0.59302999999999995</v>
      </c>
      <c r="AO3">
        <v>0</v>
      </c>
      <c r="AP3">
        <v>2.3058000000000001</v>
      </c>
      <c r="AQ3">
        <v>15.561</v>
      </c>
      <c r="AR3">
        <v>39.744</v>
      </c>
      <c r="AS3">
        <v>24.75168</v>
      </c>
      <c r="AT3">
        <v>15.000025000000001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1669.291712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</v>
      </c>
      <c r="L4">
        <v>117</v>
      </c>
      <c r="M4">
        <v>92</v>
      </c>
      <c r="N4">
        <v>118.125</v>
      </c>
      <c r="O4">
        <v>123.66562500000001</v>
      </c>
      <c r="P4">
        <v>123.375</v>
      </c>
      <c r="Q4">
        <v>4</v>
      </c>
      <c r="R4">
        <v>14</v>
      </c>
      <c r="S4">
        <v>5</v>
      </c>
      <c r="T4">
        <v>0</v>
      </c>
      <c r="U4">
        <v>418.77</v>
      </c>
      <c r="V4">
        <v>5</v>
      </c>
      <c r="W4">
        <v>22.284199999999998</v>
      </c>
      <c r="X4">
        <v>101.7908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0.59302999999999995</v>
      </c>
      <c r="AO4">
        <v>0</v>
      </c>
      <c r="AP4">
        <v>2.3058000000000001</v>
      </c>
      <c r="AQ4">
        <v>15.561</v>
      </c>
      <c r="AR4">
        <v>39.744</v>
      </c>
      <c r="AS4">
        <v>24.75168</v>
      </c>
      <c r="AT4">
        <v>15.000025000000001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1650.6737600000001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</v>
      </c>
      <c r="L5">
        <v>117</v>
      </c>
      <c r="M5">
        <v>92</v>
      </c>
      <c r="N5">
        <v>118.125</v>
      </c>
      <c r="O5">
        <v>123.66562500000001</v>
      </c>
      <c r="P5">
        <v>123.375</v>
      </c>
      <c r="Q5">
        <v>4</v>
      </c>
      <c r="R5">
        <v>14</v>
      </c>
      <c r="S5">
        <v>5</v>
      </c>
      <c r="T5">
        <v>0</v>
      </c>
      <c r="U5">
        <v>418.77</v>
      </c>
      <c r="V5">
        <v>5</v>
      </c>
      <c r="W5">
        <v>22.284199999999998</v>
      </c>
      <c r="X5">
        <v>101.7908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0.59302999999999995</v>
      </c>
      <c r="AO5">
        <v>0</v>
      </c>
      <c r="AP5">
        <v>2.3058000000000001</v>
      </c>
      <c r="AQ5">
        <v>0</v>
      </c>
      <c r="AR5">
        <v>4.968</v>
      </c>
      <c r="AS5">
        <v>24.75168</v>
      </c>
      <c r="AT5">
        <v>15.000025000000001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1600.3367600000004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117</v>
      </c>
      <c r="M6">
        <v>92</v>
      </c>
      <c r="N6">
        <v>118.125</v>
      </c>
      <c r="O6">
        <v>123.66562500000001</v>
      </c>
      <c r="P6">
        <v>123.375</v>
      </c>
      <c r="Q6">
        <v>4</v>
      </c>
      <c r="R6">
        <v>14</v>
      </c>
      <c r="S6">
        <v>5</v>
      </c>
      <c r="T6">
        <v>0</v>
      </c>
      <c r="U6">
        <v>418.77</v>
      </c>
      <c r="V6">
        <v>5</v>
      </c>
      <c r="W6">
        <v>22.284199999999998</v>
      </c>
      <c r="X6">
        <v>115.7908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0.59302999999999995</v>
      </c>
      <c r="AO6">
        <v>0</v>
      </c>
      <c r="AP6">
        <v>2.3058000000000001</v>
      </c>
      <c r="AQ6">
        <v>0</v>
      </c>
      <c r="AR6">
        <v>4.968</v>
      </c>
      <c r="AS6">
        <v>24.75168</v>
      </c>
      <c r="AT6">
        <v>15.000025000000001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1614.3367600000004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</v>
      </c>
      <c r="L7">
        <v>117</v>
      </c>
      <c r="M7">
        <v>92</v>
      </c>
      <c r="N7">
        <v>118.125</v>
      </c>
      <c r="O7">
        <v>123.66562500000001</v>
      </c>
      <c r="P7">
        <v>123.375</v>
      </c>
      <c r="Q7">
        <v>4</v>
      </c>
      <c r="R7">
        <v>14</v>
      </c>
      <c r="S7">
        <v>5</v>
      </c>
      <c r="T7">
        <v>0</v>
      </c>
      <c r="U7">
        <v>418.77</v>
      </c>
      <c r="V7">
        <v>5</v>
      </c>
      <c r="W7">
        <v>22.284199999999998</v>
      </c>
      <c r="X7">
        <v>115.7908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0.59302999999999995</v>
      </c>
      <c r="AO7">
        <v>0</v>
      </c>
      <c r="AP7">
        <v>2.3058000000000001</v>
      </c>
      <c r="AQ7">
        <v>0</v>
      </c>
      <c r="AR7">
        <v>4.968</v>
      </c>
      <c r="AS7">
        <v>24.75168</v>
      </c>
      <c r="AT7">
        <v>15.000025000000001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1614.3367600000004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</v>
      </c>
      <c r="L8">
        <v>117</v>
      </c>
      <c r="M8">
        <v>92</v>
      </c>
      <c r="N8">
        <v>118.125</v>
      </c>
      <c r="O8">
        <v>123.66562500000001</v>
      </c>
      <c r="P8">
        <v>123.375</v>
      </c>
      <c r="Q8">
        <v>4</v>
      </c>
      <c r="R8">
        <v>14</v>
      </c>
      <c r="S8">
        <v>5</v>
      </c>
      <c r="T8">
        <v>0</v>
      </c>
      <c r="U8">
        <v>418.77</v>
      </c>
      <c r="V8">
        <v>5</v>
      </c>
      <c r="W8">
        <v>22.284199999999998</v>
      </c>
      <c r="X8">
        <v>115.7908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0.59302999999999995</v>
      </c>
      <c r="AO8">
        <v>0</v>
      </c>
      <c r="AP8">
        <v>2.3058000000000001</v>
      </c>
      <c r="AQ8">
        <v>0</v>
      </c>
      <c r="AR8">
        <v>4.968</v>
      </c>
      <c r="AS8">
        <v>24.75168</v>
      </c>
      <c r="AT8">
        <v>13.682708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1613.0194430000004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352</v>
      </c>
      <c r="L9">
        <v>117</v>
      </c>
      <c r="M9">
        <v>92</v>
      </c>
      <c r="N9">
        <v>118.125</v>
      </c>
      <c r="O9">
        <v>123.66562500000001</v>
      </c>
      <c r="P9">
        <v>123.375</v>
      </c>
      <c r="Q9">
        <v>4</v>
      </c>
      <c r="R9">
        <v>14</v>
      </c>
      <c r="S9">
        <v>5</v>
      </c>
      <c r="T9">
        <v>0</v>
      </c>
      <c r="U9">
        <v>418.77</v>
      </c>
      <c r="V9">
        <v>5</v>
      </c>
      <c r="W9">
        <v>22.284199999999998</v>
      </c>
      <c r="X9">
        <v>115.7908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0.59302999999999995</v>
      </c>
      <c r="AO9">
        <v>0</v>
      </c>
      <c r="AP9">
        <v>2.3058000000000001</v>
      </c>
      <c r="AQ9">
        <v>0</v>
      </c>
      <c r="AR9">
        <v>4.968</v>
      </c>
      <c r="AS9">
        <v>6.726</v>
      </c>
      <c r="AT9">
        <v>14.995723999999999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1596.3067790000005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</v>
      </c>
      <c r="L10">
        <v>117</v>
      </c>
      <c r="M10">
        <v>92</v>
      </c>
      <c r="N10">
        <v>118.125</v>
      </c>
      <c r="O10">
        <v>123.66562500000001</v>
      </c>
      <c r="P10">
        <v>123.375</v>
      </c>
      <c r="Q10">
        <v>4</v>
      </c>
      <c r="R10">
        <v>14</v>
      </c>
      <c r="S10">
        <v>5</v>
      </c>
      <c r="T10">
        <v>0</v>
      </c>
      <c r="U10">
        <v>418.77</v>
      </c>
      <c r="V10">
        <v>5</v>
      </c>
      <c r="W10">
        <v>22.284199999999998</v>
      </c>
      <c r="X10">
        <v>108.7908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0.59302999999999995</v>
      </c>
      <c r="AO10">
        <v>0</v>
      </c>
      <c r="AP10">
        <v>2.3058000000000001</v>
      </c>
      <c r="AQ10">
        <v>0</v>
      </c>
      <c r="AR10">
        <v>4.968</v>
      </c>
      <c r="AS10">
        <v>6.726</v>
      </c>
      <c r="AT10">
        <v>14.840042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1589.1510970000004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</v>
      </c>
      <c r="L11">
        <v>117</v>
      </c>
      <c r="M11">
        <v>92</v>
      </c>
      <c r="N11">
        <v>118.125</v>
      </c>
      <c r="O11">
        <v>123.66562500000001</v>
      </c>
      <c r="P11">
        <v>123.375</v>
      </c>
      <c r="Q11">
        <v>4</v>
      </c>
      <c r="R11">
        <v>14</v>
      </c>
      <c r="S11">
        <v>5</v>
      </c>
      <c r="T11">
        <v>0</v>
      </c>
      <c r="U11">
        <v>418.77</v>
      </c>
      <c r="V11">
        <v>5</v>
      </c>
      <c r="W11">
        <v>22.284199999999998</v>
      </c>
      <c r="X11">
        <v>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12.782</v>
      </c>
      <c r="AM11">
        <v>0</v>
      </c>
      <c r="AN11">
        <v>0.59302999999999995</v>
      </c>
      <c r="AO11">
        <v>0</v>
      </c>
      <c r="AP11">
        <v>2.3058000000000001</v>
      </c>
      <c r="AQ11">
        <v>0</v>
      </c>
      <c r="AR11">
        <v>4.968</v>
      </c>
      <c r="AS11">
        <v>6.726</v>
      </c>
      <c r="AT11">
        <v>15.000025000000001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1578.9078800000004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</v>
      </c>
      <c r="L12">
        <v>117</v>
      </c>
      <c r="M12">
        <v>92</v>
      </c>
      <c r="N12">
        <v>118.125</v>
      </c>
      <c r="O12">
        <v>123.66562500000001</v>
      </c>
      <c r="P12">
        <v>123.375</v>
      </c>
      <c r="Q12">
        <v>4</v>
      </c>
      <c r="R12">
        <v>14</v>
      </c>
      <c r="S12">
        <v>5</v>
      </c>
      <c r="T12">
        <v>0</v>
      </c>
      <c r="U12">
        <v>418.77</v>
      </c>
      <c r="V12">
        <v>5</v>
      </c>
      <c r="W12">
        <v>22.284199999999998</v>
      </c>
      <c r="X12">
        <v>52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70.882000000000005</v>
      </c>
      <c r="AM12">
        <v>0</v>
      </c>
      <c r="AN12">
        <v>0.59302999999999995</v>
      </c>
      <c r="AO12">
        <v>0</v>
      </c>
      <c r="AP12">
        <v>2.3058000000000001</v>
      </c>
      <c r="AQ12">
        <v>0</v>
      </c>
      <c r="AR12">
        <v>4.968</v>
      </c>
      <c r="AS12">
        <v>6.726</v>
      </c>
      <c r="AT12">
        <v>14.691599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1601.6994540000005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352</v>
      </c>
      <c r="L13">
        <v>117</v>
      </c>
      <c r="M13">
        <v>92</v>
      </c>
      <c r="N13">
        <v>118.125</v>
      </c>
      <c r="O13">
        <v>123.66562500000001</v>
      </c>
      <c r="P13">
        <v>123.375</v>
      </c>
      <c r="Q13">
        <v>4</v>
      </c>
      <c r="R13">
        <v>14</v>
      </c>
      <c r="S13">
        <v>5</v>
      </c>
      <c r="T13">
        <v>0</v>
      </c>
      <c r="U13">
        <v>418.77</v>
      </c>
      <c r="V13">
        <v>5</v>
      </c>
      <c r="W13">
        <v>22.284199999999998</v>
      </c>
      <c r="X13">
        <v>52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70.882000000000005</v>
      </c>
      <c r="AM13">
        <v>0</v>
      </c>
      <c r="AN13">
        <v>0.59302999999999995</v>
      </c>
      <c r="AO13">
        <v>0</v>
      </c>
      <c r="AP13">
        <v>2.3058000000000001</v>
      </c>
      <c r="AQ13">
        <v>0</v>
      </c>
      <c r="AR13">
        <v>4.968</v>
      </c>
      <c r="AS13">
        <v>6.726</v>
      </c>
      <c r="AT13">
        <v>14.950404000000001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1601.9582590000005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352</v>
      </c>
      <c r="L14">
        <v>117</v>
      </c>
      <c r="M14">
        <v>92</v>
      </c>
      <c r="N14">
        <v>118.125</v>
      </c>
      <c r="O14">
        <v>123.66562500000001</v>
      </c>
      <c r="P14">
        <v>123.375</v>
      </c>
      <c r="Q14">
        <v>4</v>
      </c>
      <c r="R14">
        <v>14</v>
      </c>
      <c r="S14">
        <v>5</v>
      </c>
      <c r="T14">
        <v>0</v>
      </c>
      <c r="U14">
        <v>418.77</v>
      </c>
      <c r="V14">
        <v>5</v>
      </c>
      <c r="W14">
        <v>22.284199999999998</v>
      </c>
      <c r="X14">
        <v>52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70.882000000000005</v>
      </c>
      <c r="AM14">
        <v>0</v>
      </c>
      <c r="AN14">
        <v>0.59302999999999995</v>
      </c>
      <c r="AO14">
        <v>0</v>
      </c>
      <c r="AP14">
        <v>2.3058000000000001</v>
      </c>
      <c r="AQ14">
        <v>0</v>
      </c>
      <c r="AR14">
        <v>4.968</v>
      </c>
      <c r="AS14">
        <v>6.726</v>
      </c>
      <c r="AT14">
        <v>15.000025000000001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1602.0078800000006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352</v>
      </c>
      <c r="L15">
        <v>117</v>
      </c>
      <c r="M15">
        <v>92</v>
      </c>
      <c r="N15">
        <v>118.125</v>
      </c>
      <c r="O15">
        <v>123.66562500000001</v>
      </c>
      <c r="P15">
        <v>123.375</v>
      </c>
      <c r="Q15">
        <v>4</v>
      </c>
      <c r="R15">
        <v>14</v>
      </c>
      <c r="S15">
        <v>5</v>
      </c>
      <c r="T15">
        <v>0</v>
      </c>
      <c r="U15">
        <v>418.77</v>
      </c>
      <c r="V15">
        <v>5</v>
      </c>
      <c r="W15">
        <v>22.284199999999998</v>
      </c>
      <c r="X15">
        <v>52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70.882000000000005</v>
      </c>
      <c r="AM15">
        <v>0</v>
      </c>
      <c r="AN15">
        <v>0.59302999999999995</v>
      </c>
      <c r="AO15">
        <v>0</v>
      </c>
      <c r="AP15">
        <v>8.3264999999999993</v>
      </c>
      <c r="AQ15">
        <v>0</v>
      </c>
      <c r="AR15">
        <v>4.968</v>
      </c>
      <c r="AS15">
        <v>6.726</v>
      </c>
      <c r="AT15">
        <v>15.000025000000001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1608.0285800000004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352</v>
      </c>
      <c r="L16">
        <v>117</v>
      </c>
      <c r="M16">
        <v>92</v>
      </c>
      <c r="N16">
        <v>118.125</v>
      </c>
      <c r="O16">
        <v>123.66562500000001</v>
      </c>
      <c r="P16">
        <v>123.375</v>
      </c>
      <c r="Q16">
        <v>4</v>
      </c>
      <c r="R16">
        <v>14</v>
      </c>
      <c r="S16">
        <v>5</v>
      </c>
      <c r="T16">
        <v>0</v>
      </c>
      <c r="U16">
        <v>418.77</v>
      </c>
      <c r="V16">
        <v>5</v>
      </c>
      <c r="W16">
        <v>22.284199999999998</v>
      </c>
      <c r="X16">
        <v>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1.3944000000000001</v>
      </c>
      <c r="AM16">
        <v>0</v>
      </c>
      <c r="AN16">
        <v>0.59302999999999995</v>
      </c>
      <c r="AO16">
        <v>0</v>
      </c>
      <c r="AP16">
        <v>8.3264999999999993</v>
      </c>
      <c r="AQ16">
        <v>0</v>
      </c>
      <c r="AR16">
        <v>4.968</v>
      </c>
      <c r="AS16">
        <v>6.726</v>
      </c>
      <c r="AT16">
        <v>15.000025000000001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1573.5409800000002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352</v>
      </c>
      <c r="L17">
        <v>117</v>
      </c>
      <c r="M17">
        <v>92</v>
      </c>
      <c r="N17">
        <v>118.125</v>
      </c>
      <c r="O17">
        <v>123.66562500000001</v>
      </c>
      <c r="P17">
        <v>123.375</v>
      </c>
      <c r="Q17">
        <v>4</v>
      </c>
      <c r="R17">
        <v>14</v>
      </c>
      <c r="S17">
        <v>5</v>
      </c>
      <c r="T17">
        <v>0</v>
      </c>
      <c r="U17">
        <v>418.77</v>
      </c>
      <c r="V17">
        <v>5</v>
      </c>
      <c r="W17">
        <v>22.284199999999998</v>
      </c>
      <c r="X17">
        <v>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1.3944000000000001</v>
      </c>
      <c r="AM17">
        <v>0</v>
      </c>
      <c r="AN17">
        <v>0.59302999999999995</v>
      </c>
      <c r="AO17">
        <v>0</v>
      </c>
      <c r="AP17">
        <v>8.3264999999999993</v>
      </c>
      <c r="AQ17">
        <v>0</v>
      </c>
      <c r="AR17">
        <v>4.968</v>
      </c>
      <c r="AS17">
        <v>6.726</v>
      </c>
      <c r="AT17">
        <v>15.000025000000001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1582.4149800000002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352</v>
      </c>
      <c r="L18">
        <v>117</v>
      </c>
      <c r="M18">
        <v>92</v>
      </c>
      <c r="N18">
        <v>118.125</v>
      </c>
      <c r="O18">
        <v>123.66562500000001</v>
      </c>
      <c r="P18">
        <v>123.375</v>
      </c>
      <c r="Q18">
        <v>4</v>
      </c>
      <c r="R18">
        <v>14</v>
      </c>
      <c r="S18">
        <v>5</v>
      </c>
      <c r="T18">
        <v>0</v>
      </c>
      <c r="U18">
        <v>418.77</v>
      </c>
      <c r="V18">
        <v>5</v>
      </c>
      <c r="W18">
        <v>22.284199999999998</v>
      </c>
      <c r="X18">
        <v>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1.3944000000000001</v>
      </c>
      <c r="AM18">
        <v>0</v>
      </c>
      <c r="AN18">
        <v>0.59302999999999995</v>
      </c>
      <c r="AO18">
        <v>0</v>
      </c>
      <c r="AP18">
        <v>8.3264999999999993</v>
      </c>
      <c r="AQ18">
        <v>0</v>
      </c>
      <c r="AR18">
        <v>4.968</v>
      </c>
      <c r="AS18">
        <v>6.726</v>
      </c>
      <c r="AT18">
        <v>15.000025000000001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1582.4149800000002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352</v>
      </c>
      <c r="L19">
        <v>117</v>
      </c>
      <c r="M19">
        <v>92</v>
      </c>
      <c r="N19">
        <v>118.125</v>
      </c>
      <c r="O19">
        <v>123.66562500000001</v>
      </c>
      <c r="P19">
        <v>123.375</v>
      </c>
      <c r="Q19">
        <v>4</v>
      </c>
      <c r="R19">
        <v>14</v>
      </c>
      <c r="S19">
        <v>5</v>
      </c>
      <c r="T19">
        <v>0</v>
      </c>
      <c r="U19">
        <v>418.77</v>
      </c>
      <c r="V19">
        <v>5</v>
      </c>
      <c r="W19">
        <v>22.284199999999998</v>
      </c>
      <c r="X19">
        <v>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0.59302999999999995</v>
      </c>
      <c r="AO19">
        <v>0</v>
      </c>
      <c r="AP19">
        <v>3.2025000000000001</v>
      </c>
      <c r="AQ19">
        <v>14.679</v>
      </c>
      <c r="AR19">
        <v>4.968</v>
      </c>
      <c r="AS19">
        <v>6.726</v>
      </c>
      <c r="AT19">
        <v>15.000025000000001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1591.9699800000005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352</v>
      </c>
      <c r="L20">
        <v>117</v>
      </c>
      <c r="M20">
        <v>92</v>
      </c>
      <c r="N20">
        <v>118.125</v>
      </c>
      <c r="O20">
        <v>123.66562500000001</v>
      </c>
      <c r="P20">
        <v>123.375</v>
      </c>
      <c r="Q20">
        <v>4</v>
      </c>
      <c r="R20">
        <v>14</v>
      </c>
      <c r="S20">
        <v>5</v>
      </c>
      <c r="T20">
        <v>0</v>
      </c>
      <c r="U20">
        <v>418.77</v>
      </c>
      <c r="V20">
        <v>5</v>
      </c>
      <c r="W20">
        <v>22.284199999999998</v>
      </c>
      <c r="X20">
        <v>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0.59302999999999995</v>
      </c>
      <c r="AO20">
        <v>0</v>
      </c>
      <c r="AP20">
        <v>3.2025000000000001</v>
      </c>
      <c r="AQ20">
        <v>31.122</v>
      </c>
      <c r="AR20">
        <v>4.968</v>
      </c>
      <c r="AS20">
        <v>6.726</v>
      </c>
      <c r="AT20">
        <v>15.000025000000001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1608.4129800000005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352</v>
      </c>
      <c r="L21">
        <v>117</v>
      </c>
      <c r="M21">
        <v>92</v>
      </c>
      <c r="N21">
        <v>118.125</v>
      </c>
      <c r="O21">
        <v>123.66562500000001</v>
      </c>
      <c r="P21">
        <v>123.375</v>
      </c>
      <c r="Q21">
        <v>4</v>
      </c>
      <c r="R21">
        <v>14</v>
      </c>
      <c r="S21">
        <v>5</v>
      </c>
      <c r="T21">
        <v>0</v>
      </c>
      <c r="U21">
        <v>418.77</v>
      </c>
      <c r="V21">
        <v>5</v>
      </c>
      <c r="W21">
        <v>22.284199999999998</v>
      </c>
      <c r="X21">
        <v>100.048344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0.59302999999999995</v>
      </c>
      <c r="AO21">
        <v>0</v>
      </c>
      <c r="AP21">
        <v>3.2025000000000001</v>
      </c>
      <c r="AQ21">
        <v>31.122</v>
      </c>
      <c r="AR21">
        <v>4.968</v>
      </c>
      <c r="AS21">
        <v>6.726</v>
      </c>
      <c r="AT21">
        <v>15.000025000000001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1621.4613240000006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352</v>
      </c>
      <c r="L22">
        <v>117</v>
      </c>
      <c r="M22">
        <v>92</v>
      </c>
      <c r="N22">
        <v>118.125</v>
      </c>
      <c r="O22">
        <v>123.66562500000001</v>
      </c>
      <c r="P22">
        <v>123.375</v>
      </c>
      <c r="Q22">
        <v>4</v>
      </c>
      <c r="R22">
        <v>14</v>
      </c>
      <c r="S22">
        <v>5</v>
      </c>
      <c r="T22">
        <v>0</v>
      </c>
      <c r="U22">
        <v>418.77</v>
      </c>
      <c r="V22">
        <v>5</v>
      </c>
      <c r="W22">
        <v>22.284199999999998</v>
      </c>
      <c r="X22">
        <v>101.7908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0.59302999999999995</v>
      </c>
      <c r="AO22">
        <v>0</v>
      </c>
      <c r="AP22">
        <v>3.2025000000000001</v>
      </c>
      <c r="AQ22">
        <v>31.122</v>
      </c>
      <c r="AR22">
        <v>4.968</v>
      </c>
      <c r="AS22">
        <v>6.726</v>
      </c>
      <c r="AT22">
        <v>15.000025000000001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1623.2037800000005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352</v>
      </c>
      <c r="L23">
        <v>117</v>
      </c>
      <c r="M23">
        <v>92</v>
      </c>
      <c r="N23">
        <v>118.125</v>
      </c>
      <c r="O23">
        <v>123.66562500000001</v>
      </c>
      <c r="P23">
        <v>123.375</v>
      </c>
      <c r="Q23">
        <v>4</v>
      </c>
      <c r="R23">
        <v>20.575710999999998</v>
      </c>
      <c r="S23">
        <v>5</v>
      </c>
      <c r="T23">
        <v>0</v>
      </c>
      <c r="U23">
        <v>418.77</v>
      </c>
      <c r="V23">
        <v>7.17387</v>
      </c>
      <c r="W23">
        <v>22.284199999999998</v>
      </c>
      <c r="X23">
        <v>101.7908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0.59302999999999995</v>
      </c>
      <c r="AO23">
        <v>0</v>
      </c>
      <c r="AP23">
        <v>3.2025000000000001</v>
      </c>
      <c r="AQ23">
        <v>31.122</v>
      </c>
      <c r="AR23">
        <v>4.968</v>
      </c>
      <c r="AS23">
        <v>6.726</v>
      </c>
      <c r="AT23">
        <v>15.000025000000001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1631.9533610000005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352</v>
      </c>
      <c r="L24">
        <v>117</v>
      </c>
      <c r="M24">
        <v>92</v>
      </c>
      <c r="N24">
        <v>118.125</v>
      </c>
      <c r="O24">
        <v>123.66562500000001</v>
      </c>
      <c r="P24">
        <v>123.375</v>
      </c>
      <c r="Q24">
        <v>4</v>
      </c>
      <c r="R24">
        <v>25.617699999999999</v>
      </c>
      <c r="S24">
        <v>5</v>
      </c>
      <c r="T24">
        <v>0</v>
      </c>
      <c r="U24">
        <v>418.77</v>
      </c>
      <c r="V24">
        <v>9.9671000000000003</v>
      </c>
      <c r="W24">
        <v>22.284199999999998</v>
      </c>
      <c r="X24">
        <v>101.7908</v>
      </c>
      <c r="Y24">
        <v>0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0</v>
      </c>
      <c r="AF24">
        <v>8.8740000000000006</v>
      </c>
      <c r="AG24">
        <v>0</v>
      </c>
      <c r="AH24">
        <v>0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4.968</v>
      </c>
      <c r="AS24">
        <v>6.726</v>
      </c>
      <c r="AT24">
        <v>15.000025000000001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1649.4664200000004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352</v>
      </c>
      <c r="L25">
        <v>117</v>
      </c>
      <c r="M25">
        <v>92</v>
      </c>
      <c r="N25">
        <v>118.125</v>
      </c>
      <c r="O25">
        <v>123.66562500000001</v>
      </c>
      <c r="P25">
        <v>123.375</v>
      </c>
      <c r="Q25">
        <v>4</v>
      </c>
      <c r="R25">
        <v>25.617699999999999</v>
      </c>
      <c r="S25">
        <v>5</v>
      </c>
      <c r="T25">
        <v>0</v>
      </c>
      <c r="U25">
        <v>418.77</v>
      </c>
      <c r="V25">
        <v>9.9671000000000003</v>
      </c>
      <c r="W25">
        <v>22.284199999999998</v>
      </c>
      <c r="X25">
        <v>101.7908</v>
      </c>
      <c r="Y25">
        <v>0</v>
      </c>
      <c r="Z25">
        <v>0</v>
      </c>
      <c r="AA25">
        <v>0</v>
      </c>
      <c r="AB25">
        <v>13.17004</v>
      </c>
      <c r="AC25">
        <v>9.6778399999999998</v>
      </c>
      <c r="AD25">
        <v>0</v>
      </c>
      <c r="AE25">
        <v>0</v>
      </c>
      <c r="AF25">
        <v>8.8740000000000006</v>
      </c>
      <c r="AG25">
        <v>0</v>
      </c>
      <c r="AH25">
        <v>18.940000000000001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0.59302999999999995</v>
      </c>
      <c r="AO25">
        <v>0</v>
      </c>
      <c r="AP25">
        <v>3.2025000000000001</v>
      </c>
      <c r="AQ25">
        <v>31.122</v>
      </c>
      <c r="AR25">
        <v>4.968</v>
      </c>
      <c r="AS25">
        <v>6.726</v>
      </c>
      <c r="AT25">
        <v>15.000025000000001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1681.5764600000005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352</v>
      </c>
      <c r="L26">
        <v>117</v>
      </c>
      <c r="M26">
        <v>92</v>
      </c>
      <c r="N26">
        <v>118.125</v>
      </c>
      <c r="O26">
        <v>123.66562500000001</v>
      </c>
      <c r="P26">
        <v>123.375</v>
      </c>
      <c r="Q26">
        <v>4</v>
      </c>
      <c r="R26">
        <v>25.617699999999999</v>
      </c>
      <c r="S26">
        <v>5</v>
      </c>
      <c r="T26">
        <v>0</v>
      </c>
      <c r="U26">
        <v>418.77</v>
      </c>
      <c r="V26">
        <v>9.9671000000000003</v>
      </c>
      <c r="W26">
        <v>26.1234</v>
      </c>
      <c r="X26">
        <v>121.26090000000001</v>
      </c>
      <c r="Y26">
        <v>0</v>
      </c>
      <c r="Z26">
        <v>0</v>
      </c>
      <c r="AA26">
        <v>0</v>
      </c>
      <c r="AB26">
        <v>13.17004</v>
      </c>
      <c r="AC26">
        <v>9.6778399999999998</v>
      </c>
      <c r="AD26">
        <v>6.4068500000000004</v>
      </c>
      <c r="AE26">
        <v>16.478852</v>
      </c>
      <c r="AF26">
        <v>8.8740000000000006</v>
      </c>
      <c r="AG26">
        <v>0</v>
      </c>
      <c r="AH26">
        <v>37.880000000000003</v>
      </c>
      <c r="AI26">
        <v>3.819</v>
      </c>
      <c r="AJ26">
        <v>0</v>
      </c>
      <c r="AK26">
        <v>54.313200000000002</v>
      </c>
      <c r="AL26">
        <v>1.3944000000000001</v>
      </c>
      <c r="AM26">
        <v>0</v>
      </c>
      <c r="AN26">
        <v>0.59302999999999995</v>
      </c>
      <c r="AO26">
        <v>0</v>
      </c>
      <c r="AP26">
        <v>3.2025000000000001</v>
      </c>
      <c r="AQ26">
        <v>46.683</v>
      </c>
      <c r="AR26">
        <v>4.968</v>
      </c>
      <c r="AS26">
        <v>6.726</v>
      </c>
      <c r="AT26">
        <v>15.000025000000001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1766.0914620000003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402</v>
      </c>
      <c r="L27">
        <v>117</v>
      </c>
      <c r="M27">
        <v>92</v>
      </c>
      <c r="N27">
        <v>118.125</v>
      </c>
      <c r="O27">
        <v>123.66562500000001</v>
      </c>
      <c r="P27">
        <v>123.375</v>
      </c>
      <c r="Q27">
        <v>4</v>
      </c>
      <c r="R27">
        <v>25.617699999999999</v>
      </c>
      <c r="S27">
        <v>5</v>
      </c>
      <c r="T27">
        <v>0</v>
      </c>
      <c r="U27">
        <v>418.77</v>
      </c>
      <c r="V27">
        <v>9.9671000000000003</v>
      </c>
      <c r="W27">
        <v>26.1234</v>
      </c>
      <c r="X27">
        <v>121.26090000000001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16.776700000000002</v>
      </c>
      <c r="AE27">
        <v>32.957704</v>
      </c>
      <c r="AF27">
        <v>8.8740000000000006</v>
      </c>
      <c r="AG27">
        <v>0</v>
      </c>
      <c r="AH27">
        <v>61.555</v>
      </c>
      <c r="AI27">
        <v>16.350411999999999</v>
      </c>
      <c r="AJ27">
        <v>0</v>
      </c>
      <c r="AK27">
        <v>54.313200000000002</v>
      </c>
      <c r="AL27">
        <v>1.3944000000000001</v>
      </c>
      <c r="AM27">
        <v>3.9990000000000001</v>
      </c>
      <c r="AN27">
        <v>0.59302999999999995</v>
      </c>
      <c r="AO27">
        <v>0</v>
      </c>
      <c r="AP27">
        <v>3.2025000000000001</v>
      </c>
      <c r="AQ27">
        <v>46.683</v>
      </c>
      <c r="AR27">
        <v>4.968</v>
      </c>
      <c r="AS27">
        <v>6.726</v>
      </c>
      <c r="AT27">
        <v>15.000025000000001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1915.2244559999999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402</v>
      </c>
      <c r="L28">
        <v>117</v>
      </c>
      <c r="M28">
        <v>92</v>
      </c>
      <c r="N28">
        <v>118.125</v>
      </c>
      <c r="O28">
        <v>123.66562500000001</v>
      </c>
      <c r="P28">
        <v>123.375</v>
      </c>
      <c r="Q28">
        <v>4</v>
      </c>
      <c r="R28">
        <v>25.617699999999999</v>
      </c>
      <c r="S28">
        <v>5</v>
      </c>
      <c r="T28">
        <v>0</v>
      </c>
      <c r="U28">
        <v>418.77</v>
      </c>
      <c r="V28">
        <v>9.9671000000000003</v>
      </c>
      <c r="W28">
        <v>26.1234</v>
      </c>
      <c r="X28">
        <v>121.26090000000001</v>
      </c>
      <c r="Y28">
        <v>0</v>
      </c>
      <c r="Z28">
        <v>13.041600000000001</v>
      </c>
      <c r="AA28">
        <v>27.65</v>
      </c>
      <c r="AB28">
        <v>26.34008</v>
      </c>
      <c r="AC28">
        <v>20.374400000000001</v>
      </c>
      <c r="AD28">
        <v>27.408107999999999</v>
      </c>
      <c r="AE28">
        <v>49.436556000000003</v>
      </c>
      <c r="AF28">
        <v>26.622</v>
      </c>
      <c r="AG28">
        <v>0</v>
      </c>
      <c r="AH28">
        <v>85.23</v>
      </c>
      <c r="AI28">
        <v>16.350411999999999</v>
      </c>
      <c r="AJ28">
        <v>0</v>
      </c>
      <c r="AK28">
        <v>54.313200000000002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3.2025000000000001</v>
      </c>
      <c r="AQ28">
        <v>46.683</v>
      </c>
      <c r="AR28">
        <v>4.968</v>
      </c>
      <c r="AS28">
        <v>6.726</v>
      </c>
      <c r="AT28">
        <v>15.000025000000001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2022.7740680000004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422</v>
      </c>
      <c r="L29">
        <v>117</v>
      </c>
      <c r="M29">
        <v>92</v>
      </c>
      <c r="N29">
        <v>118.125</v>
      </c>
      <c r="O29">
        <v>123.66562500000001</v>
      </c>
      <c r="P29">
        <v>123.375</v>
      </c>
      <c r="Q29">
        <v>5</v>
      </c>
      <c r="R29">
        <v>36.622999999999998</v>
      </c>
      <c r="S29">
        <v>6</v>
      </c>
      <c r="T29">
        <v>0</v>
      </c>
      <c r="U29">
        <v>418.77</v>
      </c>
      <c r="V29">
        <v>13.532500000000001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20.374400000000001</v>
      </c>
      <c r="AD29">
        <v>27.408107999999999</v>
      </c>
      <c r="AE29">
        <v>49.436556000000003</v>
      </c>
      <c r="AF29">
        <v>26.622</v>
      </c>
      <c r="AG29">
        <v>0</v>
      </c>
      <c r="AH29">
        <v>113.64</v>
      </c>
      <c r="AI29">
        <v>16.350411999999999</v>
      </c>
      <c r="AJ29">
        <v>0</v>
      </c>
      <c r="AK29">
        <v>54.313200000000002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3.2025000000000001</v>
      </c>
      <c r="AQ29">
        <v>46.683</v>
      </c>
      <c r="AR29">
        <v>4.968</v>
      </c>
      <c r="AS29">
        <v>6.726</v>
      </c>
      <c r="AT29">
        <v>15.000025000000001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2122.685403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482</v>
      </c>
      <c r="L30">
        <v>117</v>
      </c>
      <c r="M30">
        <v>92</v>
      </c>
      <c r="N30">
        <v>118.125</v>
      </c>
      <c r="O30">
        <v>123.66562500000001</v>
      </c>
      <c r="P30">
        <v>123.375</v>
      </c>
      <c r="Q30">
        <v>5</v>
      </c>
      <c r="R30">
        <v>36.622999999999998</v>
      </c>
      <c r="S30">
        <v>6</v>
      </c>
      <c r="T30">
        <v>0</v>
      </c>
      <c r="U30">
        <v>418.77</v>
      </c>
      <c r="V30">
        <v>13.532500000000001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20.374400000000001</v>
      </c>
      <c r="AD30">
        <v>27.408107999999999</v>
      </c>
      <c r="AE30">
        <v>49.436556000000003</v>
      </c>
      <c r="AF30">
        <v>26.622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1.3944000000000001</v>
      </c>
      <c r="AM30">
        <v>10.536032000000001</v>
      </c>
      <c r="AN30">
        <v>0.59302999999999995</v>
      </c>
      <c r="AO30">
        <v>0</v>
      </c>
      <c r="AP30">
        <v>3.2025000000000001</v>
      </c>
      <c r="AQ30">
        <v>46.683</v>
      </c>
      <c r="AR30">
        <v>4.968</v>
      </c>
      <c r="AS30">
        <v>6.726</v>
      </c>
      <c r="AT30">
        <v>15.000025000000001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2206.3604030000001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542</v>
      </c>
      <c r="L31">
        <v>117</v>
      </c>
      <c r="M31">
        <v>92</v>
      </c>
      <c r="N31">
        <v>118.125</v>
      </c>
      <c r="O31">
        <v>123.66562500000001</v>
      </c>
      <c r="P31">
        <v>123.375</v>
      </c>
      <c r="Q31">
        <v>5</v>
      </c>
      <c r="R31">
        <v>36.622999999999998</v>
      </c>
      <c r="S31">
        <v>6</v>
      </c>
      <c r="T31">
        <v>0</v>
      </c>
      <c r="U31">
        <v>418.77</v>
      </c>
      <c r="V31">
        <v>18.1401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20.374400000000001</v>
      </c>
      <c r="AD31">
        <v>27.408107999999999</v>
      </c>
      <c r="AE31">
        <v>49.436556000000003</v>
      </c>
      <c r="AF31">
        <v>26.622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1.3944000000000001</v>
      </c>
      <c r="AM31">
        <v>10.536032000000001</v>
      </c>
      <c r="AN31">
        <v>0.59302999999999995</v>
      </c>
      <c r="AO31">
        <v>0</v>
      </c>
      <c r="AP31">
        <v>3.2025000000000001</v>
      </c>
      <c r="AQ31">
        <v>46.683</v>
      </c>
      <c r="AR31">
        <v>4.968</v>
      </c>
      <c r="AS31">
        <v>6.0533999999999999</v>
      </c>
      <c r="AT31">
        <v>15.000025000000001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2273.3258029999997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562</v>
      </c>
      <c r="L32">
        <v>117</v>
      </c>
      <c r="M32">
        <v>92</v>
      </c>
      <c r="N32">
        <v>118.125</v>
      </c>
      <c r="O32">
        <v>123.66562500000001</v>
      </c>
      <c r="P32">
        <v>123.375</v>
      </c>
      <c r="Q32">
        <v>5</v>
      </c>
      <c r="R32">
        <v>36.622999999999998</v>
      </c>
      <c r="S32">
        <v>6</v>
      </c>
      <c r="T32">
        <v>0</v>
      </c>
      <c r="U32">
        <v>418.77</v>
      </c>
      <c r="V32">
        <v>18.1401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20.374400000000001</v>
      </c>
      <c r="AD32">
        <v>27.408107999999999</v>
      </c>
      <c r="AE32">
        <v>49.436556000000003</v>
      </c>
      <c r="AF32">
        <v>26.622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1.3944000000000001</v>
      </c>
      <c r="AM32">
        <v>10.536032000000001</v>
      </c>
      <c r="AN32">
        <v>0.59302999999999995</v>
      </c>
      <c r="AO32">
        <v>0</v>
      </c>
      <c r="AP32">
        <v>3.2025000000000001</v>
      </c>
      <c r="AQ32">
        <v>46.683</v>
      </c>
      <c r="AR32">
        <v>6.0720000000000001</v>
      </c>
      <c r="AS32">
        <v>6.0533999999999999</v>
      </c>
      <c r="AT32">
        <v>15.000025000000001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2294.429803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562</v>
      </c>
      <c r="L33">
        <v>117</v>
      </c>
      <c r="M33">
        <v>92</v>
      </c>
      <c r="N33">
        <v>118.125</v>
      </c>
      <c r="O33">
        <v>123.66562500000001</v>
      </c>
      <c r="P33">
        <v>123.375</v>
      </c>
      <c r="Q33">
        <v>5</v>
      </c>
      <c r="R33">
        <v>42.390099999999997</v>
      </c>
      <c r="S33">
        <v>6</v>
      </c>
      <c r="T33">
        <v>0</v>
      </c>
      <c r="U33">
        <v>418.77</v>
      </c>
      <c r="V33">
        <v>18.1401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26.34008</v>
      </c>
      <c r="AC33">
        <v>20.374400000000001</v>
      </c>
      <c r="AD33">
        <v>27.408107999999999</v>
      </c>
      <c r="AE33">
        <v>49.436556000000003</v>
      </c>
      <c r="AF33">
        <v>26.622</v>
      </c>
      <c r="AG33">
        <v>0</v>
      </c>
      <c r="AH33">
        <v>118.375</v>
      </c>
      <c r="AI33">
        <v>3.819</v>
      </c>
      <c r="AJ33">
        <v>0</v>
      </c>
      <c r="AK33">
        <v>54.313200000000002</v>
      </c>
      <c r="AL33">
        <v>1.3944000000000001</v>
      </c>
      <c r="AM33">
        <v>10.536032000000001</v>
      </c>
      <c r="AN33">
        <v>0.59302999999999995</v>
      </c>
      <c r="AO33">
        <v>0</v>
      </c>
      <c r="AP33">
        <v>3.2025000000000001</v>
      </c>
      <c r="AQ33">
        <v>46.683</v>
      </c>
      <c r="AR33">
        <v>39.744</v>
      </c>
      <c r="AS33">
        <v>6.0533999999999999</v>
      </c>
      <c r="AT33">
        <v>15.000025000000001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2299.3670910000005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612</v>
      </c>
      <c r="L34">
        <v>151.90127799999999</v>
      </c>
      <c r="M34">
        <v>92</v>
      </c>
      <c r="N34">
        <v>118.125</v>
      </c>
      <c r="O34">
        <v>123.66562500000001</v>
      </c>
      <c r="P34">
        <v>123.375</v>
      </c>
      <c r="Q34">
        <v>5.7710999999999997</v>
      </c>
      <c r="R34">
        <v>42.390099999999997</v>
      </c>
      <c r="S34">
        <v>9.7030999999999992</v>
      </c>
      <c r="T34">
        <v>0</v>
      </c>
      <c r="U34">
        <v>418.77</v>
      </c>
      <c r="V34">
        <v>18.1401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26.260100000000001</v>
      </c>
      <c r="AC34">
        <v>9.6778399999999998</v>
      </c>
      <c r="AD34">
        <v>18.272072000000001</v>
      </c>
      <c r="AE34">
        <v>32.957704</v>
      </c>
      <c r="AF34">
        <v>9.86</v>
      </c>
      <c r="AG34">
        <v>0</v>
      </c>
      <c r="AH34">
        <v>87.408100000000005</v>
      </c>
      <c r="AI34">
        <v>0</v>
      </c>
      <c r="AJ34">
        <v>0</v>
      </c>
      <c r="AK34">
        <v>54.313200000000002</v>
      </c>
      <c r="AL34">
        <v>1.3944000000000001</v>
      </c>
      <c r="AM34">
        <v>4.9321000000000002</v>
      </c>
      <c r="AN34">
        <v>0.59302999999999995</v>
      </c>
      <c r="AO34">
        <v>0</v>
      </c>
      <c r="AP34">
        <v>3.2025000000000001</v>
      </c>
      <c r="AQ34">
        <v>46.683</v>
      </c>
      <c r="AR34">
        <v>39.744</v>
      </c>
      <c r="AS34">
        <v>6.0533999999999999</v>
      </c>
      <c r="AT34">
        <v>15.000025000000001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2275.0778689999997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601.61500000000001</v>
      </c>
      <c r="L35">
        <v>203</v>
      </c>
      <c r="M35">
        <v>92</v>
      </c>
      <c r="N35">
        <v>118.125</v>
      </c>
      <c r="O35">
        <v>123.66562500000001</v>
      </c>
      <c r="P35">
        <v>123.375</v>
      </c>
      <c r="Q35">
        <v>5.7710999999999997</v>
      </c>
      <c r="R35">
        <v>42.390099999999997</v>
      </c>
      <c r="S35">
        <v>9.7030999999999992</v>
      </c>
      <c r="T35">
        <v>0</v>
      </c>
      <c r="U35">
        <v>418.77</v>
      </c>
      <c r="V35">
        <v>18.1401</v>
      </c>
      <c r="W35">
        <v>34.799309999999998</v>
      </c>
      <c r="X35">
        <v>147.515625</v>
      </c>
      <c r="Y35">
        <v>0</v>
      </c>
      <c r="Z35">
        <v>0</v>
      </c>
      <c r="AA35">
        <v>8.69</v>
      </c>
      <c r="AB35">
        <v>13.17004</v>
      </c>
      <c r="AC35">
        <v>9.6778399999999998</v>
      </c>
      <c r="AD35">
        <v>7.9260000000000002</v>
      </c>
      <c r="AE35">
        <v>16.478852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54.313200000000002</v>
      </c>
      <c r="AL35">
        <v>1.3944000000000001</v>
      </c>
      <c r="AM35">
        <v>0</v>
      </c>
      <c r="AN35">
        <v>0.59302999999999995</v>
      </c>
      <c r="AO35">
        <v>0</v>
      </c>
      <c r="AP35">
        <v>3.2025000000000001</v>
      </c>
      <c r="AQ35">
        <v>46.683</v>
      </c>
      <c r="AR35">
        <v>7.7279999999999998</v>
      </c>
      <c r="AS35">
        <v>6.0533999999999999</v>
      </c>
      <c r="AT35">
        <v>15.000025000000001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2214.4142470000002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628.97389999999996</v>
      </c>
      <c r="L36">
        <v>221</v>
      </c>
      <c r="M36">
        <v>92</v>
      </c>
      <c r="N36">
        <v>118.125</v>
      </c>
      <c r="O36">
        <v>123.66562500000001</v>
      </c>
      <c r="P36">
        <v>123.375</v>
      </c>
      <c r="Q36">
        <v>6.1182999999999996</v>
      </c>
      <c r="R36">
        <v>42.390099999999997</v>
      </c>
      <c r="S36">
        <v>14.278133</v>
      </c>
      <c r="T36">
        <v>0</v>
      </c>
      <c r="U36">
        <v>418.77</v>
      </c>
      <c r="V36">
        <v>18.1401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0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54.313200000000002</v>
      </c>
      <c r="AL36">
        <v>1.3944000000000001</v>
      </c>
      <c r="AM36">
        <v>0</v>
      </c>
      <c r="AN36">
        <v>0.59302999999999995</v>
      </c>
      <c r="AO36">
        <v>0</v>
      </c>
      <c r="AP36">
        <v>3.2025000000000001</v>
      </c>
      <c r="AQ36">
        <v>46.683</v>
      </c>
      <c r="AR36">
        <v>6.6239999999999997</v>
      </c>
      <c r="AS36">
        <v>6.0533999999999999</v>
      </c>
      <c r="AT36">
        <v>15.000025000000001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2182.9386879999997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591.61500000000001</v>
      </c>
      <c r="L37">
        <v>196.23233099999999</v>
      </c>
      <c r="M37">
        <v>92</v>
      </c>
      <c r="N37">
        <v>118.125</v>
      </c>
      <c r="O37">
        <v>123.66562500000001</v>
      </c>
      <c r="P37">
        <v>123.375</v>
      </c>
      <c r="Q37">
        <v>5</v>
      </c>
      <c r="R37">
        <v>36.433</v>
      </c>
      <c r="S37">
        <v>6</v>
      </c>
      <c r="T37">
        <v>0</v>
      </c>
      <c r="U37">
        <v>418.77</v>
      </c>
      <c r="V37">
        <v>18.1401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1.3944000000000001</v>
      </c>
      <c r="AM37">
        <v>0</v>
      </c>
      <c r="AN37">
        <v>0.59302999999999995</v>
      </c>
      <c r="AO37">
        <v>0</v>
      </c>
      <c r="AP37">
        <v>3.2025000000000001</v>
      </c>
      <c r="AQ37">
        <v>46.683</v>
      </c>
      <c r="AR37">
        <v>6.6239999999999997</v>
      </c>
      <c r="AS37">
        <v>6.0533999999999999</v>
      </c>
      <c r="AT37">
        <v>15.000025000000001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2077.799446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651.61500000000001</v>
      </c>
      <c r="L38">
        <v>181</v>
      </c>
      <c r="M38">
        <v>92</v>
      </c>
      <c r="N38">
        <v>118.125</v>
      </c>
      <c r="O38">
        <v>123.66562500000001</v>
      </c>
      <c r="P38">
        <v>123.375</v>
      </c>
      <c r="Q38">
        <v>5.7710999999999997</v>
      </c>
      <c r="R38">
        <v>42.389415999999997</v>
      </c>
      <c r="S38">
        <v>9.7030999999999992</v>
      </c>
      <c r="T38">
        <v>0</v>
      </c>
      <c r="U38">
        <v>418.77</v>
      </c>
      <c r="V38">
        <v>18.1401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8.8740000000000006</v>
      </c>
      <c r="AG38">
        <v>0</v>
      </c>
      <c r="AH38">
        <v>19.2241</v>
      </c>
      <c r="AI38">
        <v>0</v>
      </c>
      <c r="AJ38">
        <v>0</v>
      </c>
      <c r="AK38">
        <v>54.313200000000002</v>
      </c>
      <c r="AL38">
        <v>1.3944000000000001</v>
      </c>
      <c r="AM38">
        <v>0</v>
      </c>
      <c r="AN38">
        <v>0.59302999999999995</v>
      </c>
      <c r="AO38">
        <v>0</v>
      </c>
      <c r="AP38">
        <v>3.2025000000000001</v>
      </c>
      <c r="AQ38">
        <v>46.683</v>
      </c>
      <c r="AR38">
        <v>6.6239999999999997</v>
      </c>
      <c r="AS38">
        <v>6.0533999999999999</v>
      </c>
      <c r="AT38">
        <v>15.000025000000001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2128.8309309999995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591.61500000000001</v>
      </c>
      <c r="L39">
        <v>168</v>
      </c>
      <c r="M39">
        <v>92</v>
      </c>
      <c r="N39">
        <v>118.125</v>
      </c>
      <c r="O39">
        <v>123.66562500000001</v>
      </c>
      <c r="P39">
        <v>123.375</v>
      </c>
      <c r="Q39">
        <v>5</v>
      </c>
      <c r="R39">
        <v>42.390099999999997</v>
      </c>
      <c r="S39">
        <v>6</v>
      </c>
      <c r="T39">
        <v>0</v>
      </c>
      <c r="U39">
        <v>418.77</v>
      </c>
      <c r="V39">
        <v>18.1401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1.3944000000000001</v>
      </c>
      <c r="AM39">
        <v>0</v>
      </c>
      <c r="AN39">
        <v>0.59302999999999995</v>
      </c>
      <c r="AO39">
        <v>0</v>
      </c>
      <c r="AP39">
        <v>3.2025000000000001</v>
      </c>
      <c r="AQ39">
        <v>46.683</v>
      </c>
      <c r="AR39">
        <v>6.6239999999999997</v>
      </c>
      <c r="AS39">
        <v>6.0533999999999999</v>
      </c>
      <c r="AT39">
        <v>15.000025000000001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2032.1333150000005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591.61500000000001</v>
      </c>
      <c r="L40">
        <v>208</v>
      </c>
      <c r="M40">
        <v>92</v>
      </c>
      <c r="N40">
        <v>118.125</v>
      </c>
      <c r="O40">
        <v>123.66562500000001</v>
      </c>
      <c r="P40">
        <v>123.375</v>
      </c>
      <c r="Q40">
        <v>5</v>
      </c>
      <c r="R40">
        <v>42.390099999999997</v>
      </c>
      <c r="S40">
        <v>6</v>
      </c>
      <c r="T40">
        <v>0</v>
      </c>
      <c r="U40">
        <v>418.77</v>
      </c>
      <c r="V40">
        <v>18.1401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1.3944000000000001</v>
      </c>
      <c r="AM40">
        <v>0</v>
      </c>
      <c r="AN40">
        <v>0.59302999999999995</v>
      </c>
      <c r="AO40">
        <v>0</v>
      </c>
      <c r="AP40">
        <v>3.2025000000000001</v>
      </c>
      <c r="AQ40">
        <v>46.683</v>
      </c>
      <c r="AR40">
        <v>7.1760000000000002</v>
      </c>
      <c r="AS40">
        <v>6.0533999999999999</v>
      </c>
      <c r="AT40">
        <v>15.000025000000001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2072.6853150000002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598.97389999999996</v>
      </c>
      <c r="L41">
        <v>208</v>
      </c>
      <c r="M41">
        <v>92</v>
      </c>
      <c r="N41">
        <v>118.125</v>
      </c>
      <c r="O41">
        <v>123.66562500000001</v>
      </c>
      <c r="P41">
        <v>123.375</v>
      </c>
      <c r="Q41">
        <v>5.3472</v>
      </c>
      <c r="R41">
        <v>42.390099999999997</v>
      </c>
      <c r="S41">
        <v>11.096500000000001</v>
      </c>
      <c r="T41">
        <v>0</v>
      </c>
      <c r="U41">
        <v>418.77</v>
      </c>
      <c r="V41">
        <v>18.1401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1.3944000000000001</v>
      </c>
      <c r="AM41">
        <v>0</v>
      </c>
      <c r="AN41">
        <v>0.59302999999999995</v>
      </c>
      <c r="AO41">
        <v>0</v>
      </c>
      <c r="AP41">
        <v>3.2025000000000001</v>
      </c>
      <c r="AQ41">
        <v>46.683</v>
      </c>
      <c r="AR41">
        <v>39.744</v>
      </c>
      <c r="AS41">
        <v>6.0533999999999999</v>
      </c>
      <c r="AT41">
        <v>15.000025000000001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2134.5347670000001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598.97389999999996</v>
      </c>
      <c r="L42">
        <v>208</v>
      </c>
      <c r="M42">
        <v>92</v>
      </c>
      <c r="N42">
        <v>118.125</v>
      </c>
      <c r="O42">
        <v>123.66562500000001</v>
      </c>
      <c r="P42">
        <v>123.375</v>
      </c>
      <c r="Q42">
        <v>5.3472</v>
      </c>
      <c r="R42">
        <v>36.433</v>
      </c>
      <c r="S42">
        <v>11.096500000000001</v>
      </c>
      <c r="T42">
        <v>0</v>
      </c>
      <c r="U42">
        <v>418.77</v>
      </c>
      <c r="V42">
        <v>18.1401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1.3944000000000001</v>
      </c>
      <c r="AM42">
        <v>0</v>
      </c>
      <c r="AN42">
        <v>0.59302999999999995</v>
      </c>
      <c r="AO42">
        <v>0</v>
      </c>
      <c r="AP42">
        <v>3.843</v>
      </c>
      <c r="AQ42">
        <v>31.122</v>
      </c>
      <c r="AR42">
        <v>39.744</v>
      </c>
      <c r="AS42">
        <v>6.0533999999999999</v>
      </c>
      <c r="AT42">
        <v>15.000025000000001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2113.6571669999998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598.97389999999996</v>
      </c>
      <c r="L43">
        <v>208</v>
      </c>
      <c r="M43">
        <v>92</v>
      </c>
      <c r="N43">
        <v>118.125</v>
      </c>
      <c r="O43">
        <v>123.66562500000001</v>
      </c>
      <c r="P43">
        <v>123.375</v>
      </c>
      <c r="Q43">
        <v>5.3472</v>
      </c>
      <c r="R43">
        <v>36.433</v>
      </c>
      <c r="S43">
        <v>11.096500000000001</v>
      </c>
      <c r="T43">
        <v>0</v>
      </c>
      <c r="U43">
        <v>418.77</v>
      </c>
      <c r="V43">
        <v>18.1401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9.2959999999999994</v>
      </c>
      <c r="AM43">
        <v>0</v>
      </c>
      <c r="AN43">
        <v>0.59302999999999995</v>
      </c>
      <c r="AO43">
        <v>0</v>
      </c>
      <c r="AP43">
        <v>3.843</v>
      </c>
      <c r="AQ43">
        <v>15.561</v>
      </c>
      <c r="AR43">
        <v>7.7279999999999998</v>
      </c>
      <c r="AS43">
        <v>6.0533999999999999</v>
      </c>
      <c r="AT43">
        <v>15.000025000000001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2073.9817669999998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598.97389999999996</v>
      </c>
      <c r="L44">
        <v>208</v>
      </c>
      <c r="M44">
        <v>92</v>
      </c>
      <c r="N44">
        <v>118.125</v>
      </c>
      <c r="O44">
        <v>123.66562500000001</v>
      </c>
      <c r="P44">
        <v>123.375</v>
      </c>
      <c r="Q44">
        <v>5.3472</v>
      </c>
      <c r="R44">
        <v>36.433</v>
      </c>
      <c r="S44">
        <v>11.096500000000001</v>
      </c>
      <c r="T44">
        <v>0</v>
      </c>
      <c r="U44">
        <v>418.77</v>
      </c>
      <c r="V44">
        <v>18.1401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70.882000000000005</v>
      </c>
      <c r="AM44">
        <v>0</v>
      </c>
      <c r="AN44">
        <v>0.59302999999999995</v>
      </c>
      <c r="AO44">
        <v>0</v>
      </c>
      <c r="AP44">
        <v>3.843</v>
      </c>
      <c r="AQ44">
        <v>15.561</v>
      </c>
      <c r="AR44">
        <v>6.6239999999999997</v>
      </c>
      <c r="AS44">
        <v>6.0533999999999999</v>
      </c>
      <c r="AT44">
        <v>15.000025000000001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2134.4637669999997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598.97389999999996</v>
      </c>
      <c r="L45">
        <v>208</v>
      </c>
      <c r="M45">
        <v>92</v>
      </c>
      <c r="N45">
        <v>118.125</v>
      </c>
      <c r="O45">
        <v>123.66562500000001</v>
      </c>
      <c r="P45">
        <v>123.375</v>
      </c>
      <c r="Q45">
        <v>5.3472</v>
      </c>
      <c r="R45">
        <v>36.433</v>
      </c>
      <c r="S45">
        <v>11.096500000000001</v>
      </c>
      <c r="T45">
        <v>0</v>
      </c>
      <c r="U45">
        <v>418.77</v>
      </c>
      <c r="V45">
        <v>18.1401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70.882000000000005</v>
      </c>
      <c r="AM45">
        <v>0</v>
      </c>
      <c r="AN45">
        <v>0.59302999999999995</v>
      </c>
      <c r="AO45">
        <v>0</v>
      </c>
      <c r="AP45">
        <v>3.843</v>
      </c>
      <c r="AQ45">
        <v>7.56</v>
      </c>
      <c r="AR45">
        <v>6.6239999999999997</v>
      </c>
      <c r="AS45">
        <v>6.0533999999999999</v>
      </c>
      <c r="AT45">
        <v>15.000025000000001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2126.4627669999995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598.97389999999996</v>
      </c>
      <c r="L46">
        <v>208</v>
      </c>
      <c r="M46">
        <v>92</v>
      </c>
      <c r="N46">
        <v>118.125</v>
      </c>
      <c r="O46">
        <v>123.66562500000001</v>
      </c>
      <c r="P46">
        <v>123.375</v>
      </c>
      <c r="Q46">
        <v>5.3472</v>
      </c>
      <c r="R46">
        <v>36.433</v>
      </c>
      <c r="S46">
        <v>11.096500000000001</v>
      </c>
      <c r="T46">
        <v>0</v>
      </c>
      <c r="U46">
        <v>418.77</v>
      </c>
      <c r="V46">
        <v>18.1401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70.882000000000005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6.6239999999999997</v>
      </c>
      <c r="AS46">
        <v>6.0533999999999999</v>
      </c>
      <c r="AT46">
        <v>15.000025000000001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2118.9027669999996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598.97389999999996</v>
      </c>
      <c r="L47">
        <v>208</v>
      </c>
      <c r="M47">
        <v>92</v>
      </c>
      <c r="N47">
        <v>118.125</v>
      </c>
      <c r="O47">
        <v>123.66562500000001</v>
      </c>
      <c r="P47">
        <v>123.375</v>
      </c>
      <c r="Q47">
        <v>5.3472</v>
      </c>
      <c r="R47">
        <v>38.853611000000001</v>
      </c>
      <c r="S47">
        <v>11.096500000000001</v>
      </c>
      <c r="T47">
        <v>0</v>
      </c>
      <c r="U47">
        <v>418.77</v>
      </c>
      <c r="V47">
        <v>18.1401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70.882000000000005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6.6239999999999997</v>
      </c>
      <c r="AS47">
        <v>6.0533999999999999</v>
      </c>
      <c r="AT47">
        <v>15.000025000000001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2121.3233779999996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598.97389999999996</v>
      </c>
      <c r="L48">
        <v>208</v>
      </c>
      <c r="M48">
        <v>92</v>
      </c>
      <c r="N48">
        <v>118.125</v>
      </c>
      <c r="O48">
        <v>123.66562500000001</v>
      </c>
      <c r="P48">
        <v>123.375</v>
      </c>
      <c r="Q48">
        <v>5.3472</v>
      </c>
      <c r="R48">
        <v>42.390099999999997</v>
      </c>
      <c r="S48">
        <v>11.096500000000001</v>
      </c>
      <c r="T48">
        <v>0</v>
      </c>
      <c r="U48">
        <v>418.77</v>
      </c>
      <c r="V48">
        <v>18.1401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3.4860000000000002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6.6239999999999997</v>
      </c>
      <c r="AS48">
        <v>24.75168</v>
      </c>
      <c r="AT48">
        <v>15.000025000000001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2076.1621470000005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579.35889999999995</v>
      </c>
      <c r="L49">
        <v>205</v>
      </c>
      <c r="M49">
        <v>92</v>
      </c>
      <c r="N49">
        <v>118.125</v>
      </c>
      <c r="O49">
        <v>123.66562500000001</v>
      </c>
      <c r="P49">
        <v>123.375</v>
      </c>
      <c r="Q49">
        <v>5.3472</v>
      </c>
      <c r="R49">
        <v>42.390099999999997</v>
      </c>
      <c r="S49">
        <v>11.096500000000001</v>
      </c>
      <c r="T49">
        <v>0</v>
      </c>
      <c r="U49">
        <v>418.77</v>
      </c>
      <c r="V49">
        <v>18.1401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0.59302999999999995</v>
      </c>
      <c r="AO49">
        <v>0</v>
      </c>
      <c r="AP49">
        <v>8.3264999999999993</v>
      </c>
      <c r="AQ49">
        <v>0</v>
      </c>
      <c r="AR49">
        <v>6.6239999999999997</v>
      </c>
      <c r="AS49">
        <v>24.75168</v>
      </c>
      <c r="AT49">
        <v>15.000025000000001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2055.9390470000003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559.35889999999995</v>
      </c>
      <c r="L50">
        <v>205</v>
      </c>
      <c r="M50">
        <v>92</v>
      </c>
      <c r="N50">
        <v>118.125</v>
      </c>
      <c r="O50">
        <v>123.66562500000001</v>
      </c>
      <c r="P50">
        <v>123.375</v>
      </c>
      <c r="Q50">
        <v>5.3472</v>
      </c>
      <c r="R50">
        <v>36.433</v>
      </c>
      <c r="S50">
        <v>11.096500000000001</v>
      </c>
      <c r="T50">
        <v>0</v>
      </c>
      <c r="U50">
        <v>418.77</v>
      </c>
      <c r="V50">
        <v>18.1401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0.59302999999999995</v>
      </c>
      <c r="AO50">
        <v>0</v>
      </c>
      <c r="AP50">
        <v>8.3264999999999993</v>
      </c>
      <c r="AQ50">
        <v>0</v>
      </c>
      <c r="AR50">
        <v>6.6239999999999997</v>
      </c>
      <c r="AS50">
        <v>24.75168</v>
      </c>
      <c r="AT50">
        <v>15.000025000000001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2029.9819470000002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539.35889999999995</v>
      </c>
      <c r="L51">
        <v>165</v>
      </c>
      <c r="M51">
        <v>92</v>
      </c>
      <c r="N51">
        <v>118.125</v>
      </c>
      <c r="O51">
        <v>123.66562500000001</v>
      </c>
      <c r="P51">
        <v>123.375</v>
      </c>
      <c r="Q51">
        <v>5.3472</v>
      </c>
      <c r="R51">
        <v>36.433</v>
      </c>
      <c r="S51">
        <v>11.096500000000001</v>
      </c>
      <c r="T51">
        <v>0</v>
      </c>
      <c r="U51">
        <v>418.77</v>
      </c>
      <c r="V51">
        <v>18.1401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0.59302999999999995</v>
      </c>
      <c r="AO51">
        <v>0</v>
      </c>
      <c r="AP51">
        <v>2.5619999999999998</v>
      </c>
      <c r="AQ51">
        <v>0</v>
      </c>
      <c r="AR51">
        <v>5.52</v>
      </c>
      <c r="AS51">
        <v>24.75168</v>
      </c>
      <c r="AT51">
        <v>15.000025000000001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1963.1134470000002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519.35889999999995</v>
      </c>
      <c r="L52">
        <v>165</v>
      </c>
      <c r="M52">
        <v>92</v>
      </c>
      <c r="N52">
        <v>118.125</v>
      </c>
      <c r="O52">
        <v>123.66562500000001</v>
      </c>
      <c r="P52">
        <v>123.375</v>
      </c>
      <c r="Q52">
        <v>5.3472</v>
      </c>
      <c r="R52">
        <v>36.433</v>
      </c>
      <c r="S52">
        <v>11.096500000000001</v>
      </c>
      <c r="T52">
        <v>0</v>
      </c>
      <c r="U52">
        <v>418.77</v>
      </c>
      <c r="V52">
        <v>18.1401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0.59302999999999995</v>
      </c>
      <c r="AO52">
        <v>0</v>
      </c>
      <c r="AP52">
        <v>2.5619999999999998</v>
      </c>
      <c r="AQ52">
        <v>0</v>
      </c>
      <c r="AR52">
        <v>5.52</v>
      </c>
      <c r="AS52">
        <v>24.75168</v>
      </c>
      <c r="AT52">
        <v>15.000025000000001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1943.113447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492</v>
      </c>
      <c r="L53">
        <v>165</v>
      </c>
      <c r="M53">
        <v>92</v>
      </c>
      <c r="N53">
        <v>118.125</v>
      </c>
      <c r="O53">
        <v>123.66562500000001</v>
      </c>
      <c r="P53">
        <v>123.375</v>
      </c>
      <c r="Q53">
        <v>5</v>
      </c>
      <c r="R53">
        <v>36.433</v>
      </c>
      <c r="S53">
        <v>6</v>
      </c>
      <c r="T53">
        <v>0</v>
      </c>
      <c r="U53">
        <v>418.77</v>
      </c>
      <c r="V53">
        <v>18.1401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0.59302999999999995</v>
      </c>
      <c r="AO53">
        <v>0</v>
      </c>
      <c r="AP53">
        <v>2.5619999999999998</v>
      </c>
      <c r="AQ53">
        <v>0</v>
      </c>
      <c r="AR53">
        <v>5.52</v>
      </c>
      <c r="AS53">
        <v>24.75168</v>
      </c>
      <c r="AT53">
        <v>15.000025000000001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1910.3108470000002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462</v>
      </c>
      <c r="L54">
        <v>141</v>
      </c>
      <c r="M54">
        <v>92</v>
      </c>
      <c r="N54">
        <v>118.125</v>
      </c>
      <c r="O54">
        <v>123.66562500000001</v>
      </c>
      <c r="P54">
        <v>123.375</v>
      </c>
      <c r="Q54">
        <v>5</v>
      </c>
      <c r="R54">
        <v>36.433</v>
      </c>
      <c r="S54">
        <v>6</v>
      </c>
      <c r="T54">
        <v>0</v>
      </c>
      <c r="U54">
        <v>418.77</v>
      </c>
      <c r="V54">
        <v>18.1401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0.59302999999999995</v>
      </c>
      <c r="AO54">
        <v>0</v>
      </c>
      <c r="AP54">
        <v>2.5619999999999998</v>
      </c>
      <c r="AQ54">
        <v>0</v>
      </c>
      <c r="AR54">
        <v>5.52</v>
      </c>
      <c r="AS54">
        <v>6.726</v>
      </c>
      <c r="AT54">
        <v>15.000025000000001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1838.2851670000002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422</v>
      </c>
      <c r="L55">
        <v>117</v>
      </c>
      <c r="M55">
        <v>92</v>
      </c>
      <c r="N55">
        <v>118.125</v>
      </c>
      <c r="O55">
        <v>123.66562500000001</v>
      </c>
      <c r="P55">
        <v>123.375</v>
      </c>
      <c r="Q55">
        <v>5</v>
      </c>
      <c r="R55">
        <v>29.427700000000002</v>
      </c>
      <c r="S55">
        <v>6</v>
      </c>
      <c r="T55">
        <v>0</v>
      </c>
      <c r="U55">
        <v>418.77</v>
      </c>
      <c r="V55">
        <v>14.715052999999999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2.3239999999999998</v>
      </c>
      <c r="AM55">
        <v>0</v>
      </c>
      <c r="AN55">
        <v>0.59302999999999995</v>
      </c>
      <c r="AO55">
        <v>0</v>
      </c>
      <c r="AP55">
        <v>2.5619999999999998</v>
      </c>
      <c r="AQ55">
        <v>0</v>
      </c>
      <c r="AR55">
        <v>5.52</v>
      </c>
      <c r="AS55">
        <v>6.726</v>
      </c>
      <c r="AT55">
        <v>15.000025000000001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1764.7844200000002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422</v>
      </c>
      <c r="L56">
        <v>117</v>
      </c>
      <c r="M56">
        <v>92</v>
      </c>
      <c r="N56">
        <v>118.125</v>
      </c>
      <c r="O56">
        <v>123.66562500000001</v>
      </c>
      <c r="P56">
        <v>123.375</v>
      </c>
      <c r="Q56">
        <v>5</v>
      </c>
      <c r="R56">
        <v>29.427700000000002</v>
      </c>
      <c r="S56">
        <v>6</v>
      </c>
      <c r="T56">
        <v>0</v>
      </c>
      <c r="U56">
        <v>418.77</v>
      </c>
      <c r="V56">
        <v>9.9671000000000003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2.3239999999999998</v>
      </c>
      <c r="AM56">
        <v>0</v>
      </c>
      <c r="AN56">
        <v>0.59302999999999995</v>
      </c>
      <c r="AO56">
        <v>0</v>
      </c>
      <c r="AP56">
        <v>2.5619999999999998</v>
      </c>
      <c r="AQ56">
        <v>0</v>
      </c>
      <c r="AR56">
        <v>5.52</v>
      </c>
      <c r="AS56">
        <v>6.726</v>
      </c>
      <c r="AT56">
        <v>15.000025000000001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1760.0364670000004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422</v>
      </c>
      <c r="L57">
        <v>117</v>
      </c>
      <c r="M57">
        <v>92</v>
      </c>
      <c r="N57">
        <v>118.125</v>
      </c>
      <c r="O57">
        <v>123.66562500000001</v>
      </c>
      <c r="P57">
        <v>123.375</v>
      </c>
      <c r="Q57">
        <v>5</v>
      </c>
      <c r="R57">
        <v>29.427700000000002</v>
      </c>
      <c r="S57">
        <v>6</v>
      </c>
      <c r="T57">
        <v>0</v>
      </c>
      <c r="U57">
        <v>418.77</v>
      </c>
      <c r="V57">
        <v>9.9671000000000003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2.3239999999999998</v>
      </c>
      <c r="AM57">
        <v>0</v>
      </c>
      <c r="AN57">
        <v>0.59302999999999995</v>
      </c>
      <c r="AO57">
        <v>0</v>
      </c>
      <c r="AP57">
        <v>3.843</v>
      </c>
      <c r="AQ57">
        <v>0</v>
      </c>
      <c r="AR57">
        <v>5.52</v>
      </c>
      <c r="AS57">
        <v>6.726</v>
      </c>
      <c r="AT57">
        <v>15.000025000000001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1761.3174670000005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422</v>
      </c>
      <c r="L58">
        <v>117</v>
      </c>
      <c r="M58">
        <v>92</v>
      </c>
      <c r="N58">
        <v>118.125</v>
      </c>
      <c r="O58">
        <v>123.66562500000001</v>
      </c>
      <c r="P58">
        <v>123.375</v>
      </c>
      <c r="Q58">
        <v>5</v>
      </c>
      <c r="R58">
        <v>36.017116999999999</v>
      </c>
      <c r="S58">
        <v>6</v>
      </c>
      <c r="T58">
        <v>0</v>
      </c>
      <c r="U58">
        <v>418.77</v>
      </c>
      <c r="V58">
        <v>13.532500000000001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2.3239999999999998</v>
      </c>
      <c r="AM58">
        <v>0</v>
      </c>
      <c r="AN58">
        <v>0.59302999999999995</v>
      </c>
      <c r="AO58">
        <v>0</v>
      </c>
      <c r="AP58">
        <v>3.843</v>
      </c>
      <c r="AQ58">
        <v>0</v>
      </c>
      <c r="AR58">
        <v>5.52</v>
      </c>
      <c r="AS58">
        <v>6.726</v>
      </c>
      <c r="AT58">
        <v>15.000025000000001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1771.4722840000004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422</v>
      </c>
      <c r="L59">
        <v>117</v>
      </c>
      <c r="M59">
        <v>92</v>
      </c>
      <c r="N59">
        <v>118.125</v>
      </c>
      <c r="O59">
        <v>123.66562500000001</v>
      </c>
      <c r="P59">
        <v>123.375</v>
      </c>
      <c r="Q59">
        <v>5</v>
      </c>
      <c r="R59">
        <v>36.433</v>
      </c>
      <c r="S59">
        <v>6</v>
      </c>
      <c r="T59">
        <v>0</v>
      </c>
      <c r="U59">
        <v>418.77</v>
      </c>
      <c r="V59">
        <v>13.532500000000001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2.3239999999999998</v>
      </c>
      <c r="AM59">
        <v>0</v>
      </c>
      <c r="AN59">
        <v>0.59302999999999995</v>
      </c>
      <c r="AO59">
        <v>0</v>
      </c>
      <c r="AP59">
        <v>2.5619999999999998</v>
      </c>
      <c r="AQ59">
        <v>0</v>
      </c>
      <c r="AR59">
        <v>4.968</v>
      </c>
      <c r="AS59">
        <v>5.3807999999999998</v>
      </c>
      <c r="AT59">
        <v>15.000025000000001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1768.7099670000002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422</v>
      </c>
      <c r="L60">
        <v>117</v>
      </c>
      <c r="M60">
        <v>92</v>
      </c>
      <c r="N60">
        <v>118.125</v>
      </c>
      <c r="O60">
        <v>123.66562500000001</v>
      </c>
      <c r="P60">
        <v>123.375</v>
      </c>
      <c r="Q60">
        <v>5</v>
      </c>
      <c r="R60">
        <v>36.433</v>
      </c>
      <c r="S60">
        <v>6</v>
      </c>
      <c r="T60">
        <v>0</v>
      </c>
      <c r="U60">
        <v>418.77</v>
      </c>
      <c r="V60">
        <v>13.532500000000001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2.3239999999999998</v>
      </c>
      <c r="AM60">
        <v>0</v>
      </c>
      <c r="AN60">
        <v>0.59302999999999995</v>
      </c>
      <c r="AO60">
        <v>0</v>
      </c>
      <c r="AP60">
        <v>2.5619999999999998</v>
      </c>
      <c r="AQ60">
        <v>0</v>
      </c>
      <c r="AR60">
        <v>4.968</v>
      </c>
      <c r="AS60">
        <v>5.3807999999999998</v>
      </c>
      <c r="AT60">
        <v>15.000025000000001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1768.7099670000002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422</v>
      </c>
      <c r="L61">
        <v>117</v>
      </c>
      <c r="M61">
        <v>92</v>
      </c>
      <c r="N61">
        <v>118.125</v>
      </c>
      <c r="O61">
        <v>123.66562500000001</v>
      </c>
      <c r="P61">
        <v>123.375</v>
      </c>
      <c r="Q61">
        <v>5</v>
      </c>
      <c r="R61">
        <v>36.433</v>
      </c>
      <c r="S61">
        <v>6</v>
      </c>
      <c r="T61">
        <v>0</v>
      </c>
      <c r="U61">
        <v>418.77</v>
      </c>
      <c r="V61">
        <v>13.532500000000001</v>
      </c>
      <c r="W61">
        <v>30.960799999999999</v>
      </c>
      <c r="X61">
        <v>136.04990000000001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2.3239999999999998</v>
      </c>
      <c r="AM61">
        <v>0</v>
      </c>
      <c r="AN61">
        <v>0.59302999999999995</v>
      </c>
      <c r="AO61">
        <v>0</v>
      </c>
      <c r="AP61">
        <v>2.5619999999999998</v>
      </c>
      <c r="AQ61">
        <v>0</v>
      </c>
      <c r="AR61">
        <v>4.968</v>
      </c>
      <c r="AS61">
        <v>5.3807999999999998</v>
      </c>
      <c r="AT61">
        <v>15.000025000000001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1753.4057320000002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422</v>
      </c>
      <c r="L62">
        <v>117</v>
      </c>
      <c r="M62">
        <v>92</v>
      </c>
      <c r="N62">
        <v>118.125</v>
      </c>
      <c r="O62">
        <v>123.66562500000001</v>
      </c>
      <c r="P62">
        <v>123.375</v>
      </c>
      <c r="Q62">
        <v>5</v>
      </c>
      <c r="R62">
        <v>29.427700000000002</v>
      </c>
      <c r="S62">
        <v>6</v>
      </c>
      <c r="T62">
        <v>0</v>
      </c>
      <c r="U62">
        <v>418.77</v>
      </c>
      <c r="V62">
        <v>13.532500000000001</v>
      </c>
      <c r="W62">
        <v>30.960799999999999</v>
      </c>
      <c r="X62">
        <v>136.04990000000001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2.3239999999999998</v>
      </c>
      <c r="AM62">
        <v>0</v>
      </c>
      <c r="AN62">
        <v>0.59302999999999995</v>
      </c>
      <c r="AO62">
        <v>0</v>
      </c>
      <c r="AP62">
        <v>2.5619999999999998</v>
      </c>
      <c r="AQ62">
        <v>0</v>
      </c>
      <c r="AR62">
        <v>4.968</v>
      </c>
      <c r="AS62">
        <v>5.3807999999999998</v>
      </c>
      <c r="AT62">
        <v>15.000025000000001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1746.4004320000001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422</v>
      </c>
      <c r="L63">
        <v>117</v>
      </c>
      <c r="M63">
        <v>92</v>
      </c>
      <c r="N63">
        <v>118.125</v>
      </c>
      <c r="O63">
        <v>123.66562500000001</v>
      </c>
      <c r="P63">
        <v>123.375</v>
      </c>
      <c r="Q63">
        <v>5</v>
      </c>
      <c r="R63">
        <v>29.427700000000002</v>
      </c>
      <c r="S63">
        <v>6</v>
      </c>
      <c r="T63">
        <v>0</v>
      </c>
      <c r="U63">
        <v>418.77</v>
      </c>
      <c r="V63">
        <v>13.532500000000001</v>
      </c>
      <c r="W63">
        <v>30.960799999999999</v>
      </c>
      <c r="X63">
        <v>147.04990000000001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2.3239999999999998</v>
      </c>
      <c r="AM63">
        <v>0</v>
      </c>
      <c r="AN63">
        <v>0.59302999999999995</v>
      </c>
      <c r="AO63">
        <v>0</v>
      </c>
      <c r="AP63">
        <v>2.5619999999999998</v>
      </c>
      <c r="AQ63">
        <v>0</v>
      </c>
      <c r="AR63">
        <v>4.968</v>
      </c>
      <c r="AS63">
        <v>5.3807999999999998</v>
      </c>
      <c r="AT63">
        <v>15.000025000000001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1757.4004320000001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422</v>
      </c>
      <c r="L64">
        <v>117</v>
      </c>
      <c r="M64">
        <v>92</v>
      </c>
      <c r="N64">
        <v>118.125</v>
      </c>
      <c r="O64">
        <v>123.66562500000001</v>
      </c>
      <c r="P64">
        <v>123.375</v>
      </c>
      <c r="Q64">
        <v>5</v>
      </c>
      <c r="R64">
        <v>29.427700000000002</v>
      </c>
      <c r="S64">
        <v>6</v>
      </c>
      <c r="T64">
        <v>0</v>
      </c>
      <c r="U64">
        <v>418.77</v>
      </c>
      <c r="V64">
        <v>13.532500000000001</v>
      </c>
      <c r="W64">
        <v>30.960799999999999</v>
      </c>
      <c r="X64">
        <v>147.04990000000001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2.3239999999999998</v>
      </c>
      <c r="AM64">
        <v>0</v>
      </c>
      <c r="AN64">
        <v>0.59302999999999995</v>
      </c>
      <c r="AO64">
        <v>0</v>
      </c>
      <c r="AP64">
        <v>2.5619999999999998</v>
      </c>
      <c r="AQ64">
        <v>0</v>
      </c>
      <c r="AR64">
        <v>4.968</v>
      </c>
      <c r="AS64">
        <v>5.3807999999999998</v>
      </c>
      <c r="AT64">
        <v>15.000025000000001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1757.4004320000001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422</v>
      </c>
      <c r="L65">
        <v>117</v>
      </c>
      <c r="M65">
        <v>92</v>
      </c>
      <c r="N65">
        <v>118.125</v>
      </c>
      <c r="O65">
        <v>123.66562500000001</v>
      </c>
      <c r="P65">
        <v>123.375</v>
      </c>
      <c r="Q65">
        <v>5</v>
      </c>
      <c r="R65">
        <v>36.433</v>
      </c>
      <c r="S65">
        <v>6</v>
      </c>
      <c r="T65">
        <v>0</v>
      </c>
      <c r="U65">
        <v>418.77</v>
      </c>
      <c r="V65">
        <v>13.532500000000001</v>
      </c>
      <c r="W65">
        <v>30.960799999999999</v>
      </c>
      <c r="X65">
        <v>147.04990000000001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2.3239999999999998</v>
      </c>
      <c r="AM65">
        <v>0</v>
      </c>
      <c r="AN65">
        <v>0.59302999999999995</v>
      </c>
      <c r="AO65">
        <v>0</v>
      </c>
      <c r="AP65">
        <v>8.3264999999999993</v>
      </c>
      <c r="AQ65">
        <v>0</v>
      </c>
      <c r="AR65">
        <v>39.744</v>
      </c>
      <c r="AS65">
        <v>5.3807999999999998</v>
      </c>
      <c r="AT65">
        <v>15.000025000000001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1804.946232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442</v>
      </c>
      <c r="L66">
        <v>141</v>
      </c>
      <c r="M66">
        <v>92</v>
      </c>
      <c r="N66">
        <v>118.125</v>
      </c>
      <c r="O66">
        <v>123.66562500000001</v>
      </c>
      <c r="P66">
        <v>123.375</v>
      </c>
      <c r="Q66">
        <v>5</v>
      </c>
      <c r="R66">
        <v>29.427700000000002</v>
      </c>
      <c r="S66">
        <v>6</v>
      </c>
      <c r="T66">
        <v>0</v>
      </c>
      <c r="U66">
        <v>418.77</v>
      </c>
      <c r="V66">
        <v>18.1401</v>
      </c>
      <c r="W66">
        <v>30.960799999999999</v>
      </c>
      <c r="X66">
        <v>142.04990000000001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2.3239999999999998</v>
      </c>
      <c r="AM66">
        <v>0</v>
      </c>
      <c r="AN66">
        <v>0.59302999999999995</v>
      </c>
      <c r="AO66">
        <v>0</v>
      </c>
      <c r="AP66">
        <v>8.3264999999999993</v>
      </c>
      <c r="AQ66">
        <v>0</v>
      </c>
      <c r="AR66">
        <v>39.744</v>
      </c>
      <c r="AS66">
        <v>5.3807999999999998</v>
      </c>
      <c r="AT66">
        <v>15.000025000000001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1841.548532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502</v>
      </c>
      <c r="L67">
        <v>165</v>
      </c>
      <c r="M67">
        <v>92</v>
      </c>
      <c r="N67">
        <v>118.125</v>
      </c>
      <c r="O67">
        <v>123.66562500000001</v>
      </c>
      <c r="P67">
        <v>123.375</v>
      </c>
      <c r="Q67">
        <v>5</v>
      </c>
      <c r="R67">
        <v>29.427700000000002</v>
      </c>
      <c r="S67">
        <v>6</v>
      </c>
      <c r="T67">
        <v>0</v>
      </c>
      <c r="U67">
        <v>418.77</v>
      </c>
      <c r="V67">
        <v>18.1401</v>
      </c>
      <c r="W67">
        <v>30.960799999999999</v>
      </c>
      <c r="X67">
        <v>142.04990000000001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2.3239999999999998</v>
      </c>
      <c r="AM67">
        <v>0</v>
      </c>
      <c r="AN67">
        <v>0</v>
      </c>
      <c r="AO67">
        <v>0</v>
      </c>
      <c r="AP67">
        <v>8.3264999999999993</v>
      </c>
      <c r="AQ67">
        <v>0</v>
      </c>
      <c r="AR67">
        <v>6.6239999999999997</v>
      </c>
      <c r="AS67">
        <v>5.3807999999999998</v>
      </c>
      <c r="AT67">
        <v>15.000025000000001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1891.8355020000001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562</v>
      </c>
      <c r="L68">
        <v>185</v>
      </c>
      <c r="M68">
        <v>92</v>
      </c>
      <c r="N68">
        <v>118.125</v>
      </c>
      <c r="O68">
        <v>123.66562500000001</v>
      </c>
      <c r="P68">
        <v>123.375</v>
      </c>
      <c r="Q68">
        <v>5</v>
      </c>
      <c r="R68">
        <v>29.427700000000002</v>
      </c>
      <c r="S68">
        <v>6</v>
      </c>
      <c r="T68">
        <v>0</v>
      </c>
      <c r="U68">
        <v>418.77</v>
      </c>
      <c r="V68">
        <v>18.1401</v>
      </c>
      <c r="W68">
        <v>30.960799999999999</v>
      </c>
      <c r="X68">
        <v>142.04990000000001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2.3239999999999998</v>
      </c>
      <c r="AM68">
        <v>0</v>
      </c>
      <c r="AN68">
        <v>0</v>
      </c>
      <c r="AO68">
        <v>0</v>
      </c>
      <c r="AP68">
        <v>8.3264999999999993</v>
      </c>
      <c r="AQ68">
        <v>12.6</v>
      </c>
      <c r="AR68">
        <v>4.968</v>
      </c>
      <c r="AS68">
        <v>5.3807999999999998</v>
      </c>
      <c r="AT68">
        <v>15.000025000000001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1982.7795020000001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562</v>
      </c>
      <c r="L69">
        <v>205</v>
      </c>
      <c r="M69">
        <v>92</v>
      </c>
      <c r="N69">
        <v>118.125</v>
      </c>
      <c r="O69">
        <v>123.66562500000001</v>
      </c>
      <c r="P69">
        <v>123.375</v>
      </c>
      <c r="Q69">
        <v>5</v>
      </c>
      <c r="R69">
        <v>29.427700000000002</v>
      </c>
      <c r="S69">
        <v>6</v>
      </c>
      <c r="T69">
        <v>0</v>
      </c>
      <c r="U69">
        <v>418.77</v>
      </c>
      <c r="V69">
        <v>18.1401</v>
      </c>
      <c r="W69">
        <v>30.960799999999999</v>
      </c>
      <c r="X69">
        <v>142.04990000000001</v>
      </c>
      <c r="Y69">
        <v>0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16.478852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54.313200000000002</v>
      </c>
      <c r="AL69">
        <v>2.3239999999999998</v>
      </c>
      <c r="AM69">
        <v>0</v>
      </c>
      <c r="AN69">
        <v>0</v>
      </c>
      <c r="AO69">
        <v>0</v>
      </c>
      <c r="AP69">
        <v>2.5619999999999998</v>
      </c>
      <c r="AQ69">
        <v>31.122</v>
      </c>
      <c r="AR69">
        <v>4.968</v>
      </c>
      <c r="AS69">
        <v>5.3807999999999998</v>
      </c>
      <c r="AT69">
        <v>15.000025000000001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2044.1548420000004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574</v>
      </c>
      <c r="L70">
        <v>205</v>
      </c>
      <c r="M70">
        <v>92</v>
      </c>
      <c r="N70">
        <v>118.125</v>
      </c>
      <c r="O70">
        <v>123.66562500000001</v>
      </c>
      <c r="P70">
        <v>123.375</v>
      </c>
      <c r="Q70">
        <v>5</v>
      </c>
      <c r="R70">
        <v>35.384799999999998</v>
      </c>
      <c r="S70">
        <v>6</v>
      </c>
      <c r="T70">
        <v>0</v>
      </c>
      <c r="U70">
        <v>418.77</v>
      </c>
      <c r="V70">
        <v>18.1401</v>
      </c>
      <c r="W70">
        <v>30.960799999999999</v>
      </c>
      <c r="X70">
        <v>142.04990000000001</v>
      </c>
      <c r="Y70">
        <v>0</v>
      </c>
      <c r="Z70">
        <v>0</v>
      </c>
      <c r="AA70">
        <v>0</v>
      </c>
      <c r="AB70">
        <v>13.17004</v>
      </c>
      <c r="AC70">
        <v>9.6778399999999998</v>
      </c>
      <c r="AD70">
        <v>0</v>
      </c>
      <c r="AE70">
        <v>16.478852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54.313200000000002</v>
      </c>
      <c r="AL70">
        <v>2.3239999999999998</v>
      </c>
      <c r="AM70">
        <v>0</v>
      </c>
      <c r="AN70">
        <v>0</v>
      </c>
      <c r="AO70">
        <v>0</v>
      </c>
      <c r="AP70">
        <v>2.5619999999999998</v>
      </c>
      <c r="AQ70">
        <v>31.122</v>
      </c>
      <c r="AR70">
        <v>4.968</v>
      </c>
      <c r="AS70">
        <v>5.3807999999999998</v>
      </c>
      <c r="AT70">
        <v>15.000025000000001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2103.1237819999997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591.35889999999995</v>
      </c>
      <c r="L71">
        <v>205</v>
      </c>
      <c r="M71">
        <v>92</v>
      </c>
      <c r="N71">
        <v>118.125</v>
      </c>
      <c r="O71">
        <v>123.66562500000001</v>
      </c>
      <c r="P71">
        <v>123.375</v>
      </c>
      <c r="Q71">
        <v>5.3472</v>
      </c>
      <c r="R71">
        <v>42.390099999999997</v>
      </c>
      <c r="S71">
        <v>10.429930000000001</v>
      </c>
      <c r="T71">
        <v>0</v>
      </c>
      <c r="U71">
        <v>418.77</v>
      </c>
      <c r="V71">
        <v>18.1401</v>
      </c>
      <c r="W71">
        <v>34.460799999999999</v>
      </c>
      <c r="X71">
        <v>146.06989999999999</v>
      </c>
      <c r="Y71">
        <v>0</v>
      </c>
      <c r="Z71">
        <v>0</v>
      </c>
      <c r="AA71">
        <v>0</v>
      </c>
      <c r="AB71">
        <v>13.17004</v>
      </c>
      <c r="AC71">
        <v>9.6778399999999998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54.313200000000002</v>
      </c>
      <c r="AL71">
        <v>12.782</v>
      </c>
      <c r="AM71">
        <v>0</v>
      </c>
      <c r="AN71">
        <v>0</v>
      </c>
      <c r="AO71">
        <v>0</v>
      </c>
      <c r="AP71">
        <v>2.5619999999999998</v>
      </c>
      <c r="AQ71">
        <v>31.122</v>
      </c>
      <c r="AR71">
        <v>4.968</v>
      </c>
      <c r="AS71">
        <v>5.3807999999999998</v>
      </c>
      <c r="AT71">
        <v>15.000025000000001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2173.6340119999995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617.35889999999995</v>
      </c>
      <c r="L72">
        <v>205</v>
      </c>
      <c r="M72">
        <v>92</v>
      </c>
      <c r="N72">
        <v>118.125</v>
      </c>
      <c r="O72">
        <v>123.66562500000001</v>
      </c>
      <c r="P72">
        <v>123.375</v>
      </c>
      <c r="Q72">
        <v>5.3472</v>
      </c>
      <c r="R72">
        <v>42.390099999999997</v>
      </c>
      <c r="S72">
        <v>11.096500000000001</v>
      </c>
      <c r="T72">
        <v>0</v>
      </c>
      <c r="U72">
        <v>418.77</v>
      </c>
      <c r="V72">
        <v>18.1401</v>
      </c>
      <c r="W72">
        <v>34.460799999999999</v>
      </c>
      <c r="X72">
        <v>146.06989999999999</v>
      </c>
      <c r="Y72">
        <v>0</v>
      </c>
      <c r="Z72">
        <v>0</v>
      </c>
      <c r="AA72">
        <v>0</v>
      </c>
      <c r="AB72">
        <v>13.17004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93.563599999999994</v>
      </c>
      <c r="AI72">
        <v>0</v>
      </c>
      <c r="AJ72">
        <v>0</v>
      </c>
      <c r="AK72">
        <v>54.313200000000002</v>
      </c>
      <c r="AL72">
        <v>15.106</v>
      </c>
      <c r="AM72">
        <v>4.5321999999999996</v>
      </c>
      <c r="AN72">
        <v>0</v>
      </c>
      <c r="AO72">
        <v>0</v>
      </c>
      <c r="AP72">
        <v>2.5619999999999998</v>
      </c>
      <c r="AQ72">
        <v>46.683</v>
      </c>
      <c r="AR72">
        <v>4.968</v>
      </c>
      <c r="AS72">
        <v>5.3807999999999998</v>
      </c>
      <c r="AT72">
        <v>15.000025000000001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2246.108682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617.35889999999995</v>
      </c>
      <c r="L73">
        <v>218</v>
      </c>
      <c r="M73">
        <v>92</v>
      </c>
      <c r="N73">
        <v>118.125</v>
      </c>
      <c r="O73">
        <v>123.66562500000001</v>
      </c>
      <c r="P73">
        <v>123.375</v>
      </c>
      <c r="Q73">
        <v>6.1182999999999996</v>
      </c>
      <c r="R73">
        <v>42.390099999999997</v>
      </c>
      <c r="S73">
        <v>14.7996</v>
      </c>
      <c r="T73">
        <v>0</v>
      </c>
      <c r="U73">
        <v>418.77</v>
      </c>
      <c r="V73">
        <v>18.1401</v>
      </c>
      <c r="W73">
        <v>34.460799999999999</v>
      </c>
      <c r="X73">
        <v>146.06989999999999</v>
      </c>
      <c r="Y73">
        <v>0</v>
      </c>
      <c r="Z73">
        <v>2.2000000000000002</v>
      </c>
      <c r="AA73">
        <v>7.0309999999999997</v>
      </c>
      <c r="AB73">
        <v>13.17004</v>
      </c>
      <c r="AC73">
        <v>19.35568</v>
      </c>
      <c r="AD73">
        <v>7.9260000000000002</v>
      </c>
      <c r="AE73">
        <v>16.478852</v>
      </c>
      <c r="AF73">
        <v>17.748000000000001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70.882000000000005</v>
      </c>
      <c r="AM73">
        <v>10.536032000000001</v>
      </c>
      <c r="AN73">
        <v>0</v>
      </c>
      <c r="AO73">
        <v>0</v>
      </c>
      <c r="AP73">
        <v>2.5619999999999998</v>
      </c>
      <c r="AQ73">
        <v>46.683</v>
      </c>
      <c r="AR73">
        <v>4.968</v>
      </c>
      <c r="AS73">
        <v>5.3807999999999998</v>
      </c>
      <c r="AT73">
        <v>15.000025000000001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2389.7019539999997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575.43880000000001</v>
      </c>
      <c r="L74">
        <v>218</v>
      </c>
      <c r="M74">
        <v>92</v>
      </c>
      <c r="N74">
        <v>118.125</v>
      </c>
      <c r="O74">
        <v>123.66562500000001</v>
      </c>
      <c r="P74">
        <v>123.375</v>
      </c>
      <c r="Q74">
        <v>6.1182999999999996</v>
      </c>
      <c r="R74">
        <v>42.390099999999997</v>
      </c>
      <c r="S74">
        <v>14.7996</v>
      </c>
      <c r="T74">
        <v>0</v>
      </c>
      <c r="U74">
        <v>418.77</v>
      </c>
      <c r="V74">
        <v>18.1401</v>
      </c>
      <c r="W74">
        <v>34.460799999999999</v>
      </c>
      <c r="X74">
        <v>146.06989999999999</v>
      </c>
      <c r="Y74">
        <v>0</v>
      </c>
      <c r="Z74">
        <v>19.5624</v>
      </c>
      <c r="AA74">
        <v>13.904</v>
      </c>
      <c r="AB74">
        <v>26.34008</v>
      </c>
      <c r="AC74">
        <v>20.374400000000001</v>
      </c>
      <c r="AD74">
        <v>18.272072000000001</v>
      </c>
      <c r="AE74">
        <v>49.436556000000003</v>
      </c>
      <c r="AF74">
        <v>26.622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70.882000000000005</v>
      </c>
      <c r="AM74">
        <v>10.536032000000001</v>
      </c>
      <c r="AN74">
        <v>0</v>
      </c>
      <c r="AO74">
        <v>0</v>
      </c>
      <c r="AP74">
        <v>3.843</v>
      </c>
      <c r="AQ74">
        <v>46.683</v>
      </c>
      <c r="AR74">
        <v>4.968</v>
      </c>
      <c r="AS74">
        <v>5.3807999999999998</v>
      </c>
      <c r="AT74">
        <v>15.000025000000001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2452.1962019999992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580.43880000000001</v>
      </c>
      <c r="L75">
        <v>218</v>
      </c>
      <c r="M75">
        <v>92</v>
      </c>
      <c r="N75">
        <v>118.125</v>
      </c>
      <c r="O75">
        <v>123.66562500000001</v>
      </c>
      <c r="P75">
        <v>123.375</v>
      </c>
      <c r="Q75">
        <v>6.1182999999999996</v>
      </c>
      <c r="R75">
        <v>42.390099999999997</v>
      </c>
      <c r="S75">
        <v>14.7996</v>
      </c>
      <c r="T75">
        <v>0</v>
      </c>
      <c r="U75">
        <v>418.77</v>
      </c>
      <c r="V75">
        <v>18.1401</v>
      </c>
      <c r="W75">
        <v>34.460799999999999</v>
      </c>
      <c r="X75">
        <v>146.06989999999999</v>
      </c>
      <c r="Y75">
        <v>0</v>
      </c>
      <c r="Z75">
        <v>19.5624</v>
      </c>
      <c r="AA75">
        <v>22.12</v>
      </c>
      <c r="AB75">
        <v>26.34008</v>
      </c>
      <c r="AC75">
        <v>20.374400000000001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70.882000000000005</v>
      </c>
      <c r="AM75">
        <v>10.536032000000001</v>
      </c>
      <c r="AN75">
        <v>0</v>
      </c>
      <c r="AO75">
        <v>0</v>
      </c>
      <c r="AP75">
        <v>3.843</v>
      </c>
      <c r="AQ75">
        <v>46.683</v>
      </c>
      <c r="AR75">
        <v>4.968</v>
      </c>
      <c r="AS75">
        <v>5.3807999999999998</v>
      </c>
      <c r="AT75">
        <v>15.000025000000001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2496.5186379999996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581.43880000000001</v>
      </c>
      <c r="L76">
        <v>218</v>
      </c>
      <c r="M76">
        <v>92</v>
      </c>
      <c r="N76">
        <v>118.125</v>
      </c>
      <c r="O76">
        <v>123.66562500000001</v>
      </c>
      <c r="P76">
        <v>123.375</v>
      </c>
      <c r="Q76">
        <v>6.1182999999999996</v>
      </c>
      <c r="R76">
        <v>42.390099999999997</v>
      </c>
      <c r="S76">
        <v>14.7996</v>
      </c>
      <c r="T76">
        <v>0</v>
      </c>
      <c r="U76">
        <v>418.77</v>
      </c>
      <c r="V76">
        <v>18.1401</v>
      </c>
      <c r="W76">
        <v>34.460799999999999</v>
      </c>
      <c r="X76">
        <v>146.06989999999999</v>
      </c>
      <c r="Y76">
        <v>0</v>
      </c>
      <c r="Z76">
        <v>13.041600000000001</v>
      </c>
      <c r="AA76">
        <v>26.07</v>
      </c>
      <c r="AB76">
        <v>26.34008</v>
      </c>
      <c r="AC76">
        <v>20.374400000000001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70.882000000000005</v>
      </c>
      <c r="AM76">
        <v>10.536032000000001</v>
      </c>
      <c r="AN76">
        <v>0</v>
      </c>
      <c r="AO76">
        <v>0</v>
      </c>
      <c r="AP76">
        <v>3.843</v>
      </c>
      <c r="AQ76">
        <v>46.683</v>
      </c>
      <c r="AR76">
        <v>4.968</v>
      </c>
      <c r="AS76">
        <v>5.3807999999999998</v>
      </c>
      <c r="AT76">
        <v>15.000025000000001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2504.0838739999995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601.35889999999995</v>
      </c>
      <c r="L77">
        <v>218</v>
      </c>
      <c r="M77">
        <v>92</v>
      </c>
      <c r="N77">
        <v>118.125</v>
      </c>
      <c r="O77">
        <v>123.66562500000001</v>
      </c>
      <c r="P77">
        <v>123.375</v>
      </c>
      <c r="Q77">
        <v>6.1182999999999996</v>
      </c>
      <c r="R77">
        <v>42.390099999999997</v>
      </c>
      <c r="S77">
        <v>14.7996</v>
      </c>
      <c r="T77">
        <v>0</v>
      </c>
      <c r="U77">
        <v>418.77</v>
      </c>
      <c r="V77">
        <v>18.1401</v>
      </c>
      <c r="W77">
        <v>34.460799999999999</v>
      </c>
      <c r="X77">
        <v>146.06989999999999</v>
      </c>
      <c r="Y77">
        <v>0</v>
      </c>
      <c r="Z77">
        <v>13.041600000000001</v>
      </c>
      <c r="AA77">
        <v>26.07</v>
      </c>
      <c r="AB77">
        <v>26.34008</v>
      </c>
      <c r="AC77">
        <v>20.374400000000001</v>
      </c>
      <c r="AD77">
        <v>36.544144000000003</v>
      </c>
      <c r="AE77">
        <v>0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12.782</v>
      </c>
      <c r="AM77">
        <v>10.536032000000001</v>
      </c>
      <c r="AN77">
        <v>0</v>
      </c>
      <c r="AO77">
        <v>0</v>
      </c>
      <c r="AP77">
        <v>8.3264999999999993</v>
      </c>
      <c r="AQ77">
        <v>46.683</v>
      </c>
      <c r="AR77">
        <v>4.968</v>
      </c>
      <c r="AS77">
        <v>5.3807999999999998</v>
      </c>
      <c r="AT77">
        <v>15.000025000000001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2420.950918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617.35889999999995</v>
      </c>
      <c r="L78">
        <v>218</v>
      </c>
      <c r="M78">
        <v>92</v>
      </c>
      <c r="N78">
        <v>118.125</v>
      </c>
      <c r="O78">
        <v>123.66562500000001</v>
      </c>
      <c r="P78">
        <v>123.375</v>
      </c>
      <c r="Q78">
        <v>5.3472</v>
      </c>
      <c r="R78">
        <v>42.390099999999997</v>
      </c>
      <c r="S78">
        <v>11.096500000000001</v>
      </c>
      <c r="T78">
        <v>0</v>
      </c>
      <c r="U78">
        <v>418.77</v>
      </c>
      <c r="V78">
        <v>18.1401</v>
      </c>
      <c r="W78">
        <v>34.460799999999999</v>
      </c>
      <c r="X78">
        <v>146.06989999999999</v>
      </c>
      <c r="Y78">
        <v>0</v>
      </c>
      <c r="Z78">
        <v>13.041600000000001</v>
      </c>
      <c r="AA78">
        <v>26.07</v>
      </c>
      <c r="AB78">
        <v>26.34008</v>
      </c>
      <c r="AC78">
        <v>20.374400000000001</v>
      </c>
      <c r="AD78">
        <v>36.544144000000003</v>
      </c>
      <c r="AE78">
        <v>0</v>
      </c>
      <c r="AF78">
        <v>26.622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2.3239999999999998</v>
      </c>
      <c r="AM78">
        <v>10.536032000000001</v>
      </c>
      <c r="AN78">
        <v>0</v>
      </c>
      <c r="AO78">
        <v>0</v>
      </c>
      <c r="AP78">
        <v>8.3264999999999993</v>
      </c>
      <c r="AQ78">
        <v>46.683</v>
      </c>
      <c r="AR78">
        <v>6.6239999999999997</v>
      </c>
      <c r="AS78">
        <v>5.3807999999999998</v>
      </c>
      <c r="AT78">
        <v>15.000025000000001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2415.9093179999995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629.35889999999995</v>
      </c>
      <c r="L79">
        <v>174</v>
      </c>
      <c r="M79">
        <v>92</v>
      </c>
      <c r="N79">
        <v>118.125</v>
      </c>
      <c r="O79">
        <v>123.66562500000001</v>
      </c>
      <c r="P79">
        <v>123.375</v>
      </c>
      <c r="Q79">
        <v>4.1636670000000002</v>
      </c>
      <c r="R79">
        <v>42.390099999999997</v>
      </c>
      <c r="S79">
        <v>7.9222530000000004</v>
      </c>
      <c r="T79">
        <v>0</v>
      </c>
      <c r="U79">
        <v>418.77</v>
      </c>
      <c r="V79">
        <v>18.1401</v>
      </c>
      <c r="W79">
        <v>34.460799999999999</v>
      </c>
      <c r="X79">
        <v>146.06989999999999</v>
      </c>
      <c r="Y79">
        <v>0</v>
      </c>
      <c r="Z79">
        <v>13.041600000000001</v>
      </c>
      <c r="AA79">
        <v>26.07</v>
      </c>
      <c r="AB79">
        <v>26.34008</v>
      </c>
      <c r="AC79">
        <v>20.374400000000001</v>
      </c>
      <c r="AD79">
        <v>36.544144000000003</v>
      </c>
      <c r="AE79">
        <v>0</v>
      </c>
      <c r="AF79">
        <v>26.622</v>
      </c>
      <c r="AG79">
        <v>0</v>
      </c>
      <c r="AH79">
        <v>113.64</v>
      </c>
      <c r="AI79">
        <v>16.350411999999999</v>
      </c>
      <c r="AJ79">
        <v>0</v>
      </c>
      <c r="AK79">
        <v>54.313200000000002</v>
      </c>
      <c r="AL79">
        <v>2.3239999999999998</v>
      </c>
      <c r="AM79">
        <v>10.536032000000001</v>
      </c>
      <c r="AN79">
        <v>0</v>
      </c>
      <c r="AO79">
        <v>0</v>
      </c>
      <c r="AP79">
        <v>2.5619999999999998</v>
      </c>
      <c r="AQ79">
        <v>46.683</v>
      </c>
      <c r="AR79">
        <v>39.744</v>
      </c>
      <c r="AS79">
        <v>5.3807999999999998</v>
      </c>
      <c r="AT79">
        <v>15.000025000000001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2387.9670379999993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629.35889999999995</v>
      </c>
      <c r="L80">
        <v>174</v>
      </c>
      <c r="M80">
        <v>92</v>
      </c>
      <c r="N80">
        <v>118.125</v>
      </c>
      <c r="O80">
        <v>123.66562500000001</v>
      </c>
      <c r="P80">
        <v>123.375</v>
      </c>
      <c r="Q80">
        <v>4</v>
      </c>
      <c r="R80">
        <v>42.390099999999997</v>
      </c>
      <c r="S80">
        <v>6</v>
      </c>
      <c r="T80">
        <v>0</v>
      </c>
      <c r="U80">
        <v>418.77</v>
      </c>
      <c r="V80">
        <v>18.1401</v>
      </c>
      <c r="W80">
        <v>34.460799999999999</v>
      </c>
      <c r="X80">
        <v>146.06989999999999</v>
      </c>
      <c r="Y80">
        <v>0</v>
      </c>
      <c r="Z80">
        <v>1.1000000000000001</v>
      </c>
      <c r="AA80">
        <v>14.04936</v>
      </c>
      <c r="AB80">
        <v>26.34008</v>
      </c>
      <c r="AC80">
        <v>19.35568</v>
      </c>
      <c r="AD80">
        <v>27.476800000000001</v>
      </c>
      <c r="AE80">
        <v>0</v>
      </c>
      <c r="AF80">
        <v>9.86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2.3239999999999998</v>
      </c>
      <c r="AM80">
        <v>4.6654999999999998</v>
      </c>
      <c r="AN80">
        <v>0</v>
      </c>
      <c r="AO80">
        <v>0</v>
      </c>
      <c r="AP80">
        <v>2.5619999999999998</v>
      </c>
      <c r="AQ80">
        <v>46.683</v>
      </c>
      <c r="AR80">
        <v>39.744</v>
      </c>
      <c r="AS80">
        <v>5.3807999999999998</v>
      </c>
      <c r="AT80">
        <v>15.000025000000001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2296.5924699999996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580.6789</v>
      </c>
      <c r="L81">
        <v>174</v>
      </c>
      <c r="M81">
        <v>92</v>
      </c>
      <c r="N81">
        <v>118.125</v>
      </c>
      <c r="O81">
        <v>123.66562500000001</v>
      </c>
      <c r="P81">
        <v>123.375</v>
      </c>
      <c r="Q81">
        <v>4</v>
      </c>
      <c r="R81">
        <v>42.390099999999997</v>
      </c>
      <c r="S81">
        <v>6</v>
      </c>
      <c r="T81">
        <v>0</v>
      </c>
      <c r="U81">
        <v>418.77</v>
      </c>
      <c r="V81">
        <v>18.1401</v>
      </c>
      <c r="W81">
        <v>34.799309999999998</v>
      </c>
      <c r="X81">
        <v>147.515625</v>
      </c>
      <c r="Y81">
        <v>0</v>
      </c>
      <c r="Z81">
        <v>1.1000000000000001</v>
      </c>
      <c r="AA81">
        <v>6.32</v>
      </c>
      <c r="AB81">
        <v>26.34008</v>
      </c>
      <c r="AC81">
        <v>9.6778399999999998</v>
      </c>
      <c r="AD81">
        <v>7.9260000000000002</v>
      </c>
      <c r="AE81">
        <v>16.478852</v>
      </c>
      <c r="AF81">
        <v>8.8740000000000006</v>
      </c>
      <c r="AG81">
        <v>0</v>
      </c>
      <c r="AH81">
        <v>70.172700000000006</v>
      </c>
      <c r="AI81">
        <v>0</v>
      </c>
      <c r="AJ81">
        <v>0</v>
      </c>
      <c r="AK81">
        <v>54.313200000000002</v>
      </c>
      <c r="AL81">
        <v>2.3239999999999998</v>
      </c>
      <c r="AM81">
        <v>4.6654999999999998</v>
      </c>
      <c r="AN81">
        <v>0</v>
      </c>
      <c r="AO81">
        <v>0</v>
      </c>
      <c r="AP81">
        <v>2.5619999999999998</v>
      </c>
      <c r="AQ81">
        <v>46.683</v>
      </c>
      <c r="AR81">
        <v>6.6239999999999997</v>
      </c>
      <c r="AS81">
        <v>5.3807999999999998</v>
      </c>
      <c r="AT81">
        <v>15.000025000000001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2167.9016569999994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558.9</v>
      </c>
      <c r="L82">
        <v>130</v>
      </c>
      <c r="M82">
        <v>92</v>
      </c>
      <c r="N82">
        <v>118.125</v>
      </c>
      <c r="O82">
        <v>123.66562500000001</v>
      </c>
      <c r="P82">
        <v>123.375</v>
      </c>
      <c r="Q82">
        <v>4</v>
      </c>
      <c r="R82">
        <v>42.390099999999997</v>
      </c>
      <c r="S82">
        <v>6</v>
      </c>
      <c r="T82">
        <v>0</v>
      </c>
      <c r="U82">
        <v>418.77</v>
      </c>
      <c r="V82">
        <v>18.1401</v>
      </c>
      <c r="W82">
        <v>34.799309999999998</v>
      </c>
      <c r="X82">
        <v>147.515625</v>
      </c>
      <c r="Y82">
        <v>0</v>
      </c>
      <c r="Z82">
        <v>1.1000000000000001</v>
      </c>
      <c r="AA82">
        <v>0</v>
      </c>
      <c r="AB82">
        <v>26.34008</v>
      </c>
      <c r="AC82">
        <v>9.6778399999999998</v>
      </c>
      <c r="AD82">
        <v>7.9260000000000002</v>
      </c>
      <c r="AE82">
        <v>16.478852</v>
      </c>
      <c r="AF82">
        <v>8.8740000000000006</v>
      </c>
      <c r="AG82">
        <v>0</v>
      </c>
      <c r="AH82">
        <v>46.781799999999997</v>
      </c>
      <c r="AI82">
        <v>0</v>
      </c>
      <c r="AJ82">
        <v>0</v>
      </c>
      <c r="AK82">
        <v>54.313200000000002</v>
      </c>
      <c r="AL82">
        <v>2.3239999999999998</v>
      </c>
      <c r="AM82">
        <v>0</v>
      </c>
      <c r="AN82">
        <v>0</v>
      </c>
      <c r="AO82">
        <v>0</v>
      </c>
      <c r="AP82">
        <v>2.5619999999999998</v>
      </c>
      <c r="AQ82">
        <v>46.683</v>
      </c>
      <c r="AR82">
        <v>4.968</v>
      </c>
      <c r="AS82">
        <v>5.3807999999999998</v>
      </c>
      <c r="AT82">
        <v>15.000025000000001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2066.090357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543.9</v>
      </c>
      <c r="L83">
        <v>117</v>
      </c>
      <c r="M83">
        <v>92</v>
      </c>
      <c r="N83">
        <v>118.125</v>
      </c>
      <c r="O83">
        <v>123.66562500000001</v>
      </c>
      <c r="P83">
        <v>123.375</v>
      </c>
      <c r="Q83">
        <v>4</v>
      </c>
      <c r="R83">
        <v>42.390099999999997</v>
      </c>
      <c r="S83">
        <v>6</v>
      </c>
      <c r="T83">
        <v>0</v>
      </c>
      <c r="U83">
        <v>418.77</v>
      </c>
      <c r="V83">
        <v>18.1401</v>
      </c>
      <c r="W83">
        <v>34.799309999999998</v>
      </c>
      <c r="X83">
        <v>147.515625</v>
      </c>
      <c r="Y83">
        <v>0</v>
      </c>
      <c r="Z83">
        <v>1.1000000000000001</v>
      </c>
      <c r="AA83">
        <v>0</v>
      </c>
      <c r="AB83">
        <v>13.17004</v>
      </c>
      <c r="AC83">
        <v>9.6778399999999998</v>
      </c>
      <c r="AD83">
        <v>0</v>
      </c>
      <c r="AE83">
        <v>16.478852</v>
      </c>
      <c r="AF83">
        <v>8.8740000000000006</v>
      </c>
      <c r="AG83">
        <v>0</v>
      </c>
      <c r="AH83">
        <v>23.390899999999998</v>
      </c>
      <c r="AI83">
        <v>0</v>
      </c>
      <c r="AJ83">
        <v>0</v>
      </c>
      <c r="AK83">
        <v>54.313200000000002</v>
      </c>
      <c r="AL83">
        <v>2.3239999999999998</v>
      </c>
      <c r="AM83">
        <v>0</v>
      </c>
      <c r="AN83">
        <v>0</v>
      </c>
      <c r="AO83">
        <v>0</v>
      </c>
      <c r="AP83">
        <v>2.5619999999999998</v>
      </c>
      <c r="AQ83">
        <v>46.683</v>
      </c>
      <c r="AR83">
        <v>4.968</v>
      </c>
      <c r="AS83">
        <v>5.3807999999999998</v>
      </c>
      <c r="AT83">
        <v>15.000025000000001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1993.6034170000003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543.9</v>
      </c>
      <c r="L84">
        <v>117</v>
      </c>
      <c r="M84">
        <v>92</v>
      </c>
      <c r="N84">
        <v>118.125</v>
      </c>
      <c r="O84">
        <v>123.66562500000001</v>
      </c>
      <c r="P84">
        <v>123.375</v>
      </c>
      <c r="Q84">
        <v>4</v>
      </c>
      <c r="R84">
        <v>42.390099999999997</v>
      </c>
      <c r="S84">
        <v>6</v>
      </c>
      <c r="T84">
        <v>0</v>
      </c>
      <c r="U84">
        <v>418.77</v>
      </c>
      <c r="V84">
        <v>18.1401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13.17004</v>
      </c>
      <c r="AC84">
        <v>9.6778399999999998</v>
      </c>
      <c r="AD84">
        <v>0</v>
      </c>
      <c r="AE84">
        <v>16.478852</v>
      </c>
      <c r="AF84">
        <v>8.8740000000000006</v>
      </c>
      <c r="AG84">
        <v>0</v>
      </c>
      <c r="AH84">
        <v>23.390899999999998</v>
      </c>
      <c r="AI84">
        <v>0</v>
      </c>
      <c r="AJ84">
        <v>0</v>
      </c>
      <c r="AK84">
        <v>54.313200000000002</v>
      </c>
      <c r="AL84">
        <v>2.3239999999999998</v>
      </c>
      <c r="AM84">
        <v>0</v>
      </c>
      <c r="AN84">
        <v>0</v>
      </c>
      <c r="AO84">
        <v>0</v>
      </c>
      <c r="AP84">
        <v>2.5619999999999998</v>
      </c>
      <c r="AQ84">
        <v>46.683</v>
      </c>
      <c r="AR84">
        <v>4.968</v>
      </c>
      <c r="AS84">
        <v>5.3807999999999998</v>
      </c>
      <c r="AT84">
        <v>15.000025000000001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1992.5034170000004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588.51499999999999</v>
      </c>
      <c r="L85">
        <v>117</v>
      </c>
      <c r="M85">
        <v>92</v>
      </c>
      <c r="N85">
        <v>118.125</v>
      </c>
      <c r="O85">
        <v>123.66562500000001</v>
      </c>
      <c r="P85">
        <v>123.375</v>
      </c>
      <c r="Q85">
        <v>4</v>
      </c>
      <c r="R85">
        <v>36.433</v>
      </c>
      <c r="S85">
        <v>6</v>
      </c>
      <c r="T85">
        <v>0</v>
      </c>
      <c r="U85">
        <v>418.77</v>
      </c>
      <c r="V85">
        <v>13.532500000000001</v>
      </c>
      <c r="W85">
        <v>29.960799999999999</v>
      </c>
      <c r="X85">
        <v>135.04990000000001</v>
      </c>
      <c r="Y85">
        <v>0</v>
      </c>
      <c r="Z85">
        <v>0</v>
      </c>
      <c r="AA85">
        <v>0</v>
      </c>
      <c r="AB85">
        <v>13.17004</v>
      </c>
      <c r="AC85">
        <v>9.6778399999999998</v>
      </c>
      <c r="AD85">
        <v>0</v>
      </c>
      <c r="AE85">
        <v>16.478852</v>
      </c>
      <c r="AF85">
        <v>8.8740000000000006</v>
      </c>
      <c r="AG85">
        <v>0</v>
      </c>
      <c r="AH85">
        <v>23.390899999999998</v>
      </c>
      <c r="AI85">
        <v>0</v>
      </c>
      <c r="AJ85">
        <v>0</v>
      </c>
      <c r="AK85">
        <v>54.313200000000002</v>
      </c>
      <c r="AL85">
        <v>2.3239999999999998</v>
      </c>
      <c r="AM85">
        <v>0</v>
      </c>
      <c r="AN85">
        <v>0</v>
      </c>
      <c r="AO85">
        <v>0</v>
      </c>
      <c r="AP85">
        <v>2.5619999999999998</v>
      </c>
      <c r="AQ85">
        <v>46.683</v>
      </c>
      <c r="AR85">
        <v>4.968</v>
      </c>
      <c r="AS85">
        <v>5.3807999999999998</v>
      </c>
      <c r="AT85">
        <v>15.000025000000001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2009.2494820000002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588.51499999999999</v>
      </c>
      <c r="L86">
        <v>117</v>
      </c>
      <c r="M86">
        <v>92</v>
      </c>
      <c r="N86">
        <v>118.125</v>
      </c>
      <c r="O86">
        <v>123.66562500000001</v>
      </c>
      <c r="P86">
        <v>123.375</v>
      </c>
      <c r="Q86">
        <v>4</v>
      </c>
      <c r="R86">
        <v>36.433</v>
      </c>
      <c r="S86">
        <v>6</v>
      </c>
      <c r="T86">
        <v>0</v>
      </c>
      <c r="U86">
        <v>418.77</v>
      </c>
      <c r="V86">
        <v>13.532500000000001</v>
      </c>
      <c r="W86">
        <v>29.960799999999999</v>
      </c>
      <c r="X86">
        <v>132.04990000000001</v>
      </c>
      <c r="Y86">
        <v>0</v>
      </c>
      <c r="Z86">
        <v>0</v>
      </c>
      <c r="AA86">
        <v>0</v>
      </c>
      <c r="AB86">
        <v>13.17004</v>
      </c>
      <c r="AC86">
        <v>9.6778399999999998</v>
      </c>
      <c r="AD86">
        <v>0</v>
      </c>
      <c r="AE86">
        <v>16.478852</v>
      </c>
      <c r="AF86">
        <v>8.8740000000000006</v>
      </c>
      <c r="AG86">
        <v>0</v>
      </c>
      <c r="AH86">
        <v>22.728000000000002</v>
      </c>
      <c r="AI86">
        <v>0</v>
      </c>
      <c r="AJ86">
        <v>0</v>
      </c>
      <c r="AK86">
        <v>54.313200000000002</v>
      </c>
      <c r="AL86">
        <v>2.3239999999999998</v>
      </c>
      <c r="AM86">
        <v>0</v>
      </c>
      <c r="AN86">
        <v>0</v>
      </c>
      <c r="AO86">
        <v>0</v>
      </c>
      <c r="AP86">
        <v>2.5619999999999998</v>
      </c>
      <c r="AQ86">
        <v>31.122</v>
      </c>
      <c r="AR86">
        <v>6.6239999999999997</v>
      </c>
      <c r="AS86">
        <v>5.3807999999999998</v>
      </c>
      <c r="AT86">
        <v>15.000025000000001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1991.6815820000002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588.51499999999999</v>
      </c>
      <c r="L87">
        <v>117</v>
      </c>
      <c r="M87">
        <v>92</v>
      </c>
      <c r="N87">
        <v>118.125</v>
      </c>
      <c r="O87">
        <v>123.66562500000001</v>
      </c>
      <c r="P87">
        <v>123.375</v>
      </c>
      <c r="Q87">
        <v>4</v>
      </c>
      <c r="R87">
        <v>29.427700000000002</v>
      </c>
      <c r="S87">
        <v>6</v>
      </c>
      <c r="T87">
        <v>0</v>
      </c>
      <c r="U87">
        <v>418.77</v>
      </c>
      <c r="V87">
        <v>9.9671000000000003</v>
      </c>
      <c r="W87">
        <v>29.960799999999999</v>
      </c>
      <c r="X87">
        <v>135.04990000000001</v>
      </c>
      <c r="Y87">
        <v>0</v>
      </c>
      <c r="Z87">
        <v>0</v>
      </c>
      <c r="AA87">
        <v>0</v>
      </c>
      <c r="AB87">
        <v>13.17004</v>
      </c>
      <c r="AC87">
        <v>9.6778399999999998</v>
      </c>
      <c r="AD87">
        <v>0</v>
      </c>
      <c r="AE87">
        <v>0</v>
      </c>
      <c r="AF87">
        <v>8.8740000000000006</v>
      </c>
      <c r="AG87">
        <v>0</v>
      </c>
      <c r="AH87">
        <v>22.728000000000002</v>
      </c>
      <c r="AI87">
        <v>0</v>
      </c>
      <c r="AJ87">
        <v>0</v>
      </c>
      <c r="AK87">
        <v>54.313200000000002</v>
      </c>
      <c r="AL87">
        <v>2.3239999999999998</v>
      </c>
      <c r="AM87">
        <v>0</v>
      </c>
      <c r="AN87">
        <v>0</v>
      </c>
      <c r="AO87">
        <v>0</v>
      </c>
      <c r="AP87">
        <v>2.5619999999999998</v>
      </c>
      <c r="AQ87">
        <v>31.122</v>
      </c>
      <c r="AR87">
        <v>39.744</v>
      </c>
      <c r="AS87">
        <v>5.3807999999999998</v>
      </c>
      <c r="AT87">
        <v>15.000025000000001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2000.7520300000001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588.51499999999999</v>
      </c>
      <c r="L88">
        <v>117</v>
      </c>
      <c r="M88">
        <v>92</v>
      </c>
      <c r="N88">
        <v>118.125</v>
      </c>
      <c r="O88">
        <v>123.66562500000001</v>
      </c>
      <c r="P88">
        <v>123.375</v>
      </c>
      <c r="Q88">
        <v>4</v>
      </c>
      <c r="R88">
        <v>29.427700000000002</v>
      </c>
      <c r="S88">
        <v>6</v>
      </c>
      <c r="T88">
        <v>0</v>
      </c>
      <c r="U88">
        <v>418.77</v>
      </c>
      <c r="V88">
        <v>9.9671000000000003</v>
      </c>
      <c r="W88">
        <v>29.960799999999999</v>
      </c>
      <c r="X88">
        <v>135.04990000000001</v>
      </c>
      <c r="Y88">
        <v>0</v>
      </c>
      <c r="Z88">
        <v>0</v>
      </c>
      <c r="AA88">
        <v>0</v>
      </c>
      <c r="AB88">
        <v>13.17004</v>
      </c>
      <c r="AC88">
        <v>9.6778399999999998</v>
      </c>
      <c r="AD88">
        <v>0</v>
      </c>
      <c r="AE88">
        <v>0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2.3239999999999998</v>
      </c>
      <c r="AM88">
        <v>0</v>
      </c>
      <c r="AN88">
        <v>0</v>
      </c>
      <c r="AO88">
        <v>0</v>
      </c>
      <c r="AP88">
        <v>2.5619999999999998</v>
      </c>
      <c r="AQ88">
        <v>15.561</v>
      </c>
      <c r="AR88">
        <v>39.744</v>
      </c>
      <c r="AS88">
        <v>5.3807999999999998</v>
      </c>
      <c r="AT88">
        <v>15.000025000000001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1962.4630299999999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588.51499999999999</v>
      </c>
      <c r="L89">
        <v>117</v>
      </c>
      <c r="M89">
        <v>92</v>
      </c>
      <c r="N89">
        <v>118.125</v>
      </c>
      <c r="O89">
        <v>123.66562500000001</v>
      </c>
      <c r="P89">
        <v>123.375</v>
      </c>
      <c r="Q89">
        <v>4</v>
      </c>
      <c r="R89">
        <v>29.427700000000002</v>
      </c>
      <c r="S89">
        <v>6</v>
      </c>
      <c r="T89">
        <v>0</v>
      </c>
      <c r="U89">
        <v>418.77</v>
      </c>
      <c r="V89">
        <v>9.9671000000000003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2.3239999999999998</v>
      </c>
      <c r="AM89">
        <v>0</v>
      </c>
      <c r="AN89">
        <v>0</v>
      </c>
      <c r="AO89">
        <v>0</v>
      </c>
      <c r="AP89">
        <v>2.5619999999999998</v>
      </c>
      <c r="AQ89">
        <v>0</v>
      </c>
      <c r="AR89">
        <v>7.7279999999999998</v>
      </c>
      <c r="AS89">
        <v>5.3807999999999998</v>
      </c>
      <c r="AT89">
        <v>15.000025000000001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1925.8212370000001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588.51499999999999</v>
      </c>
      <c r="L90">
        <v>117</v>
      </c>
      <c r="M90">
        <v>92</v>
      </c>
      <c r="N90">
        <v>118.125</v>
      </c>
      <c r="O90">
        <v>123.66562500000001</v>
      </c>
      <c r="P90">
        <v>123.375</v>
      </c>
      <c r="Q90">
        <v>4</v>
      </c>
      <c r="R90">
        <v>29.427700000000002</v>
      </c>
      <c r="S90">
        <v>6</v>
      </c>
      <c r="T90">
        <v>0</v>
      </c>
      <c r="U90">
        <v>418.77</v>
      </c>
      <c r="V90">
        <v>9.9671000000000003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2.3239999999999998</v>
      </c>
      <c r="AM90">
        <v>0</v>
      </c>
      <c r="AN90">
        <v>0</v>
      </c>
      <c r="AO90">
        <v>0</v>
      </c>
      <c r="AP90">
        <v>2.5619999999999998</v>
      </c>
      <c r="AQ90">
        <v>0</v>
      </c>
      <c r="AR90">
        <v>6.6239999999999997</v>
      </c>
      <c r="AS90">
        <v>5.3807999999999998</v>
      </c>
      <c r="AT90">
        <v>15.000025000000001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1924.7172370000001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588.51499999999999</v>
      </c>
      <c r="L91">
        <v>117</v>
      </c>
      <c r="M91">
        <v>92</v>
      </c>
      <c r="N91">
        <v>118.125</v>
      </c>
      <c r="O91">
        <v>123.66562500000001</v>
      </c>
      <c r="P91">
        <v>123.375</v>
      </c>
      <c r="Q91">
        <v>4</v>
      </c>
      <c r="R91">
        <v>29.427700000000002</v>
      </c>
      <c r="S91">
        <v>6</v>
      </c>
      <c r="T91">
        <v>0</v>
      </c>
      <c r="U91">
        <v>418.77</v>
      </c>
      <c r="V91">
        <v>9.9671000000000003</v>
      </c>
      <c r="W91">
        <v>31.960799999999999</v>
      </c>
      <c r="X91">
        <v>129.04990000000001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2.3239999999999998</v>
      </c>
      <c r="AM91">
        <v>0</v>
      </c>
      <c r="AN91">
        <v>0</v>
      </c>
      <c r="AO91">
        <v>0</v>
      </c>
      <c r="AP91">
        <v>2.5619999999999998</v>
      </c>
      <c r="AQ91">
        <v>0</v>
      </c>
      <c r="AR91">
        <v>6.6239999999999997</v>
      </c>
      <c r="AS91">
        <v>5.3807999999999998</v>
      </c>
      <c r="AT91">
        <v>15.000025000000001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1903.413002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588.51499999999999</v>
      </c>
      <c r="L92">
        <v>117</v>
      </c>
      <c r="M92">
        <v>92</v>
      </c>
      <c r="N92">
        <v>118.125</v>
      </c>
      <c r="O92">
        <v>123.66562500000001</v>
      </c>
      <c r="P92">
        <v>123.375</v>
      </c>
      <c r="Q92">
        <v>4</v>
      </c>
      <c r="R92">
        <v>29.427700000000002</v>
      </c>
      <c r="S92">
        <v>6</v>
      </c>
      <c r="T92">
        <v>0</v>
      </c>
      <c r="U92">
        <v>418.77</v>
      </c>
      <c r="V92">
        <v>9.9671000000000003</v>
      </c>
      <c r="W92">
        <v>31.960799999999999</v>
      </c>
      <c r="X92">
        <v>129.04990000000001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2.3239999999999998</v>
      </c>
      <c r="AM92">
        <v>0</v>
      </c>
      <c r="AN92">
        <v>0</v>
      </c>
      <c r="AO92">
        <v>0</v>
      </c>
      <c r="AP92">
        <v>2.5619999999999998</v>
      </c>
      <c r="AQ92">
        <v>0</v>
      </c>
      <c r="AR92">
        <v>15.456</v>
      </c>
      <c r="AS92">
        <v>5.3807999999999998</v>
      </c>
      <c r="AT92">
        <v>15.000025000000001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1895.7661499999999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588.51499999999999</v>
      </c>
      <c r="L93">
        <v>117</v>
      </c>
      <c r="M93">
        <v>92</v>
      </c>
      <c r="N93">
        <v>118.125</v>
      </c>
      <c r="O93">
        <v>123.66562500000001</v>
      </c>
      <c r="P93">
        <v>123.375</v>
      </c>
      <c r="Q93">
        <v>4</v>
      </c>
      <c r="R93">
        <v>29.427700000000002</v>
      </c>
      <c r="S93">
        <v>6</v>
      </c>
      <c r="T93">
        <v>0</v>
      </c>
      <c r="U93">
        <v>418.77</v>
      </c>
      <c r="V93">
        <v>9.9671000000000003</v>
      </c>
      <c r="W93">
        <v>31.960799999999999</v>
      </c>
      <c r="X93">
        <v>129.04990000000001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2.3239999999999998</v>
      </c>
      <c r="AM93">
        <v>0</v>
      </c>
      <c r="AN93">
        <v>0</v>
      </c>
      <c r="AO93">
        <v>0</v>
      </c>
      <c r="AP93">
        <v>2.5619999999999998</v>
      </c>
      <c r="AQ93">
        <v>0</v>
      </c>
      <c r="AR93">
        <v>15.456</v>
      </c>
      <c r="AS93">
        <v>5.3807999999999998</v>
      </c>
      <c r="AT93">
        <v>15.000025000000001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1895.7661499999999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563.9</v>
      </c>
      <c r="L94">
        <v>117</v>
      </c>
      <c r="M94">
        <v>92</v>
      </c>
      <c r="N94">
        <v>118.125</v>
      </c>
      <c r="O94">
        <v>123.66562500000001</v>
      </c>
      <c r="P94">
        <v>123.375</v>
      </c>
      <c r="Q94">
        <v>4</v>
      </c>
      <c r="R94">
        <v>29.427700000000002</v>
      </c>
      <c r="S94">
        <v>6</v>
      </c>
      <c r="T94">
        <v>0</v>
      </c>
      <c r="U94">
        <v>418.77</v>
      </c>
      <c r="V94">
        <v>9.9671000000000003</v>
      </c>
      <c r="W94">
        <v>31.960799999999999</v>
      </c>
      <c r="X94">
        <v>129.04990000000001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2.3239999999999998</v>
      </c>
      <c r="AM94">
        <v>0</v>
      </c>
      <c r="AN94">
        <v>0</v>
      </c>
      <c r="AO94">
        <v>0</v>
      </c>
      <c r="AP94">
        <v>2.5619999999999998</v>
      </c>
      <c r="AQ94">
        <v>0</v>
      </c>
      <c r="AR94">
        <v>15.456</v>
      </c>
      <c r="AS94">
        <v>5.3807999999999998</v>
      </c>
      <c r="AT94">
        <v>15.000025000000001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1871.1511499999999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493.9</v>
      </c>
      <c r="L95">
        <v>117</v>
      </c>
      <c r="M95">
        <v>92</v>
      </c>
      <c r="N95">
        <v>118.125</v>
      </c>
      <c r="O95">
        <v>123.66562500000001</v>
      </c>
      <c r="P95">
        <v>123.375</v>
      </c>
      <c r="Q95">
        <v>4</v>
      </c>
      <c r="R95">
        <v>29.427700000000002</v>
      </c>
      <c r="S95">
        <v>6</v>
      </c>
      <c r="T95">
        <v>0</v>
      </c>
      <c r="U95">
        <v>418.77</v>
      </c>
      <c r="V95">
        <v>9.9671000000000003</v>
      </c>
      <c r="W95">
        <v>31.960799999999999</v>
      </c>
      <c r="X95">
        <v>129.04990000000001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</v>
      </c>
      <c r="AO95">
        <v>0</v>
      </c>
      <c r="AP95">
        <v>2.5619999999999998</v>
      </c>
      <c r="AQ95">
        <v>0</v>
      </c>
      <c r="AR95">
        <v>4.4160000000000004</v>
      </c>
      <c r="AS95">
        <v>5.3807999999999998</v>
      </c>
      <c r="AT95">
        <v>15.000025000000001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1789.1815499999998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453.9</v>
      </c>
      <c r="L96">
        <v>117</v>
      </c>
      <c r="M96">
        <v>92</v>
      </c>
      <c r="N96">
        <v>118.125</v>
      </c>
      <c r="O96">
        <v>123.66562500000001</v>
      </c>
      <c r="P96">
        <v>123.375</v>
      </c>
      <c r="Q96">
        <v>4</v>
      </c>
      <c r="R96">
        <v>29.427700000000002</v>
      </c>
      <c r="S96">
        <v>6</v>
      </c>
      <c r="T96">
        <v>0</v>
      </c>
      <c r="U96">
        <v>418.77</v>
      </c>
      <c r="V96">
        <v>9.9671000000000003</v>
      </c>
      <c r="W96">
        <v>31.960799999999999</v>
      </c>
      <c r="X96">
        <v>129.04990000000001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1.3944000000000001</v>
      </c>
      <c r="AM96">
        <v>0</v>
      </c>
      <c r="AN96">
        <v>0</v>
      </c>
      <c r="AO96">
        <v>0</v>
      </c>
      <c r="AP96">
        <v>2.5619999999999998</v>
      </c>
      <c r="AQ96">
        <v>0</v>
      </c>
      <c r="AR96">
        <v>4.4160000000000004</v>
      </c>
      <c r="AS96">
        <v>5.3807999999999998</v>
      </c>
      <c r="AT96">
        <v>15.000025000000001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1749.1815499999998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423.9</v>
      </c>
      <c r="L97">
        <v>117</v>
      </c>
      <c r="M97">
        <v>92</v>
      </c>
      <c r="N97">
        <v>118.125</v>
      </c>
      <c r="O97">
        <v>123.66562500000001</v>
      </c>
      <c r="P97">
        <v>123.375</v>
      </c>
      <c r="Q97">
        <v>4</v>
      </c>
      <c r="R97">
        <v>29.427700000000002</v>
      </c>
      <c r="S97">
        <v>6</v>
      </c>
      <c r="T97">
        <v>0</v>
      </c>
      <c r="U97">
        <v>418.77</v>
      </c>
      <c r="V97">
        <v>9.9671000000000003</v>
      </c>
      <c r="W97">
        <v>31.960799999999999</v>
      </c>
      <c r="X97">
        <v>129.04990000000001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1.3944000000000001</v>
      </c>
      <c r="AM97">
        <v>0</v>
      </c>
      <c r="AN97">
        <v>0</v>
      </c>
      <c r="AO97">
        <v>0</v>
      </c>
      <c r="AP97">
        <v>2.5619999999999998</v>
      </c>
      <c r="AQ97">
        <v>0</v>
      </c>
      <c r="AR97">
        <v>11.04</v>
      </c>
      <c r="AS97">
        <v>5.3807999999999998</v>
      </c>
      <c r="AT97">
        <v>15.000025000000001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1725.8055499999998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393.9</v>
      </c>
      <c r="L98">
        <v>117</v>
      </c>
      <c r="M98">
        <v>92</v>
      </c>
      <c r="N98">
        <v>118.125</v>
      </c>
      <c r="O98">
        <v>123.66562500000001</v>
      </c>
      <c r="P98">
        <v>123.375</v>
      </c>
      <c r="Q98">
        <v>4</v>
      </c>
      <c r="R98">
        <v>29.427700000000002</v>
      </c>
      <c r="S98">
        <v>6</v>
      </c>
      <c r="T98">
        <v>0</v>
      </c>
      <c r="U98">
        <v>418.77</v>
      </c>
      <c r="V98">
        <v>9.9671000000000003</v>
      </c>
      <c r="W98">
        <v>31.960799999999999</v>
      </c>
      <c r="X98">
        <v>129.04990000000001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1.3944000000000001</v>
      </c>
      <c r="AM98">
        <v>0</v>
      </c>
      <c r="AN98">
        <v>0</v>
      </c>
      <c r="AO98">
        <v>0</v>
      </c>
      <c r="AP98">
        <v>2.5619999999999998</v>
      </c>
      <c r="AQ98">
        <v>0</v>
      </c>
      <c r="AR98">
        <v>11.04</v>
      </c>
      <c r="AS98">
        <v>9.4163999999999994</v>
      </c>
      <c r="AT98">
        <v>15.000025000000001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1699.84115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11.803154575000004</v>
      </c>
      <c r="L99">
        <f t="shared" si="2"/>
        <v>3.5240334022500002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0.11209869174999991</v>
      </c>
      <c r="R99">
        <f t="shared" si="2"/>
        <v>0.74529038875000075</v>
      </c>
      <c r="S99">
        <f t="shared" si="2"/>
        <v>0.17277215400000004</v>
      </c>
      <c r="T99">
        <f t="shared" si="2"/>
        <v>0</v>
      </c>
      <c r="U99">
        <f t="shared" si="2"/>
        <v>10.050479999999991</v>
      </c>
      <c r="V99">
        <f t="shared" si="2"/>
        <v>0.31466130575000018</v>
      </c>
      <c r="W99">
        <f t="shared" si="2"/>
        <v>0.73575654499999954</v>
      </c>
      <c r="X99">
        <f t="shared" si="2"/>
        <v>3.1349360865000011</v>
      </c>
      <c r="Y99">
        <f t="shared" si="2"/>
        <v>0</v>
      </c>
      <c r="Z99">
        <f t="shared" si="2"/>
        <v>4.6215399999999983E-2</v>
      </c>
      <c r="AA99">
        <f t="shared" si="2"/>
        <v>9.0843679999999996E-2</v>
      </c>
      <c r="AB99">
        <f t="shared" si="2"/>
        <v>0.15802048499999996</v>
      </c>
      <c r="AC99">
        <f t="shared" si="2"/>
        <v>0.11677078</v>
      </c>
      <c r="AD99">
        <f t="shared" si="2"/>
        <v>0.11423545650000001</v>
      </c>
      <c r="AE99">
        <f t="shared" si="2"/>
        <v>0.3089784749999997</v>
      </c>
      <c r="AF99">
        <f t="shared" si="2"/>
        <v>0.23787250000000029</v>
      </c>
      <c r="AG99">
        <f t="shared" si="2"/>
        <v>0</v>
      </c>
      <c r="AH99">
        <f t="shared" si="2"/>
        <v>0.63922499999999993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0.26406450000000015</v>
      </c>
      <c r="AM99">
        <f t="shared" si="2"/>
        <v>3.9940679000000021E-2</v>
      </c>
      <c r="AN99">
        <f t="shared" si="2"/>
        <v>9.4884799999999901E-3</v>
      </c>
      <c r="AO99">
        <f t="shared" si="2"/>
        <v>0</v>
      </c>
      <c r="AP99">
        <f t="shared" si="2"/>
        <v>8.5538775000000108E-2</v>
      </c>
      <c r="AQ99">
        <f t="shared" si="2"/>
        <v>0.47164949999999994</v>
      </c>
      <c r="AR99">
        <f t="shared" si="2"/>
        <v>0.24522599999999992</v>
      </c>
      <c r="AS99">
        <f t="shared" si="2"/>
        <v>0.20019939000000025</v>
      </c>
      <c r="AT99">
        <f t="shared" si="2"/>
        <v>0.35954068800000072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46.309354973500007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338.37759999999997</v>
      </c>
      <c r="L3">
        <v>112.4721</v>
      </c>
      <c r="M3">
        <v>88.439599999999999</v>
      </c>
      <c r="N3">
        <v>113.553562</v>
      </c>
      <c r="O3">
        <v>118.87976500000001</v>
      </c>
      <c r="P3">
        <v>118.600388</v>
      </c>
      <c r="Q3">
        <v>3.8452000000000002</v>
      </c>
      <c r="R3">
        <v>24.626294999999999</v>
      </c>
      <c r="S3">
        <v>4.8064999999999998</v>
      </c>
      <c r="T3">
        <v>0</v>
      </c>
      <c r="U3">
        <v>402.56360100000001</v>
      </c>
      <c r="V3">
        <v>9.5813729999999993</v>
      </c>
      <c r="W3">
        <v>21.421800999999999</v>
      </c>
      <c r="X3">
        <v>99.805965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52.211278999999998</v>
      </c>
      <c r="AL3">
        <v>1.3404370000000001</v>
      </c>
      <c r="AM3">
        <v>0</v>
      </c>
      <c r="AN3">
        <v>0.57008000000000003</v>
      </c>
      <c r="AO3">
        <v>0</v>
      </c>
      <c r="AP3">
        <v>2.2165659999999998</v>
      </c>
      <c r="AQ3">
        <v>14.958788999999999</v>
      </c>
      <c r="AR3">
        <v>38.205907000000003</v>
      </c>
      <c r="AS3">
        <v>23.793790000000001</v>
      </c>
      <c r="AT3">
        <v>14.419523999999999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1604.690122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338.37759999999997</v>
      </c>
      <c r="L4">
        <v>112.4721</v>
      </c>
      <c r="M4">
        <v>88.439599999999999</v>
      </c>
      <c r="N4">
        <v>113.553562</v>
      </c>
      <c r="O4">
        <v>118.87976500000001</v>
      </c>
      <c r="P4">
        <v>118.600388</v>
      </c>
      <c r="Q4">
        <v>3.8452000000000002</v>
      </c>
      <c r="R4">
        <v>13.4582</v>
      </c>
      <c r="S4">
        <v>4.8064999999999998</v>
      </c>
      <c r="T4">
        <v>0</v>
      </c>
      <c r="U4">
        <v>402.56360100000001</v>
      </c>
      <c r="V4">
        <v>4.8064999999999998</v>
      </c>
      <c r="W4">
        <v>21.421800999999999</v>
      </c>
      <c r="X4">
        <v>97.851495999999997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52.211278999999998</v>
      </c>
      <c r="AL4">
        <v>1.3404370000000001</v>
      </c>
      <c r="AM4">
        <v>0</v>
      </c>
      <c r="AN4">
        <v>0.57008000000000003</v>
      </c>
      <c r="AO4">
        <v>0</v>
      </c>
      <c r="AP4">
        <v>2.2165659999999998</v>
      </c>
      <c r="AQ4">
        <v>14.958788999999999</v>
      </c>
      <c r="AR4">
        <v>38.205907000000003</v>
      </c>
      <c r="AS4">
        <v>23.793790000000001</v>
      </c>
      <c r="AT4">
        <v>14.419523999999999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1586.7926849999999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338.37759999999997</v>
      </c>
      <c r="L5">
        <v>112.4721</v>
      </c>
      <c r="M5">
        <v>88.439599999999999</v>
      </c>
      <c r="N5">
        <v>113.553562</v>
      </c>
      <c r="O5">
        <v>118.87976500000001</v>
      </c>
      <c r="P5">
        <v>118.600388</v>
      </c>
      <c r="Q5">
        <v>3.8452000000000002</v>
      </c>
      <c r="R5">
        <v>13.4582</v>
      </c>
      <c r="S5">
        <v>4.8064999999999998</v>
      </c>
      <c r="T5">
        <v>0</v>
      </c>
      <c r="U5">
        <v>402.56360100000001</v>
      </c>
      <c r="V5">
        <v>4.8064999999999998</v>
      </c>
      <c r="W5">
        <v>21.421800999999999</v>
      </c>
      <c r="X5">
        <v>97.851495999999997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52.211278999999998</v>
      </c>
      <c r="AL5">
        <v>1.3404370000000001</v>
      </c>
      <c r="AM5">
        <v>0</v>
      </c>
      <c r="AN5">
        <v>0.57008000000000003</v>
      </c>
      <c r="AO5">
        <v>0</v>
      </c>
      <c r="AP5">
        <v>2.2165659999999998</v>
      </c>
      <c r="AQ5">
        <v>0</v>
      </c>
      <c r="AR5">
        <v>4.7757379999999996</v>
      </c>
      <c r="AS5">
        <v>23.793790000000001</v>
      </c>
      <c r="AT5">
        <v>14.419523999999999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1538.4037269999999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338.37759999999997</v>
      </c>
      <c r="L6">
        <v>112.4721</v>
      </c>
      <c r="M6">
        <v>88.439599999999999</v>
      </c>
      <c r="N6">
        <v>113.553562</v>
      </c>
      <c r="O6">
        <v>118.87976500000001</v>
      </c>
      <c r="P6">
        <v>118.600388</v>
      </c>
      <c r="Q6">
        <v>3.8452000000000002</v>
      </c>
      <c r="R6">
        <v>13.4582</v>
      </c>
      <c r="S6">
        <v>4.8064999999999998</v>
      </c>
      <c r="T6">
        <v>0</v>
      </c>
      <c r="U6">
        <v>402.56360100000001</v>
      </c>
      <c r="V6">
        <v>4.8064999999999998</v>
      </c>
      <c r="W6">
        <v>21.421800999999999</v>
      </c>
      <c r="X6">
        <v>111.309696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52.211278999999998</v>
      </c>
      <c r="AL6">
        <v>1.3404370000000001</v>
      </c>
      <c r="AM6">
        <v>0</v>
      </c>
      <c r="AN6">
        <v>0.57008000000000003</v>
      </c>
      <c r="AO6">
        <v>0</v>
      </c>
      <c r="AP6">
        <v>2.2165659999999998</v>
      </c>
      <c r="AQ6">
        <v>0</v>
      </c>
      <c r="AR6">
        <v>4.7757379999999996</v>
      </c>
      <c r="AS6">
        <v>23.793790000000001</v>
      </c>
      <c r="AT6">
        <v>14.419523999999999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1551.8619269999999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338.37759999999997</v>
      </c>
      <c r="L7">
        <v>112.4721</v>
      </c>
      <c r="M7">
        <v>88.439599999999999</v>
      </c>
      <c r="N7">
        <v>113.553562</v>
      </c>
      <c r="O7">
        <v>118.87976500000001</v>
      </c>
      <c r="P7">
        <v>118.600388</v>
      </c>
      <c r="Q7">
        <v>3.8452000000000002</v>
      </c>
      <c r="R7">
        <v>13.4582</v>
      </c>
      <c r="S7">
        <v>4.8064999999999998</v>
      </c>
      <c r="T7">
        <v>0</v>
      </c>
      <c r="U7">
        <v>402.56360100000001</v>
      </c>
      <c r="V7">
        <v>4.8064999999999998</v>
      </c>
      <c r="W7">
        <v>21.421800999999999</v>
      </c>
      <c r="X7">
        <v>111.309696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52.211278999999998</v>
      </c>
      <c r="AL7">
        <v>1.3404370000000001</v>
      </c>
      <c r="AM7">
        <v>0</v>
      </c>
      <c r="AN7">
        <v>0.57008000000000003</v>
      </c>
      <c r="AO7">
        <v>0</v>
      </c>
      <c r="AP7">
        <v>2.2165659999999998</v>
      </c>
      <c r="AQ7">
        <v>0</v>
      </c>
      <c r="AR7">
        <v>4.7757379999999996</v>
      </c>
      <c r="AS7">
        <v>23.793790000000001</v>
      </c>
      <c r="AT7">
        <v>14.419523999999999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1551.8619269999999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338.37759999999997</v>
      </c>
      <c r="L8">
        <v>112.4721</v>
      </c>
      <c r="M8">
        <v>88.439599999999999</v>
      </c>
      <c r="N8">
        <v>113.553562</v>
      </c>
      <c r="O8">
        <v>118.87976500000001</v>
      </c>
      <c r="P8">
        <v>118.600388</v>
      </c>
      <c r="Q8">
        <v>3.8452000000000002</v>
      </c>
      <c r="R8">
        <v>13.4582</v>
      </c>
      <c r="S8">
        <v>4.8064999999999998</v>
      </c>
      <c r="T8">
        <v>0</v>
      </c>
      <c r="U8">
        <v>402.56360100000001</v>
      </c>
      <c r="V8">
        <v>4.8064999999999998</v>
      </c>
      <c r="W8">
        <v>21.421800999999999</v>
      </c>
      <c r="X8">
        <v>111.309696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52.211278999999998</v>
      </c>
      <c r="AL8">
        <v>1.3404370000000001</v>
      </c>
      <c r="AM8">
        <v>0</v>
      </c>
      <c r="AN8">
        <v>0.57008000000000003</v>
      </c>
      <c r="AO8">
        <v>0</v>
      </c>
      <c r="AP8">
        <v>2.2165659999999998</v>
      </c>
      <c r="AQ8">
        <v>0</v>
      </c>
      <c r="AR8">
        <v>4.7757379999999996</v>
      </c>
      <c r="AS8">
        <v>23.793790000000001</v>
      </c>
      <c r="AT8">
        <v>13.153187000000001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1550.5955899999999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338.37759999999997</v>
      </c>
      <c r="L9">
        <v>112.4721</v>
      </c>
      <c r="M9">
        <v>88.439599999999999</v>
      </c>
      <c r="N9">
        <v>113.553562</v>
      </c>
      <c r="O9">
        <v>118.87976500000001</v>
      </c>
      <c r="P9">
        <v>118.600388</v>
      </c>
      <c r="Q9">
        <v>3.8452000000000002</v>
      </c>
      <c r="R9">
        <v>13.4582</v>
      </c>
      <c r="S9">
        <v>4.8064999999999998</v>
      </c>
      <c r="T9">
        <v>0</v>
      </c>
      <c r="U9">
        <v>402.56360100000001</v>
      </c>
      <c r="V9">
        <v>4.8064999999999998</v>
      </c>
      <c r="W9">
        <v>21.421800999999999</v>
      </c>
      <c r="X9">
        <v>111.309696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52.211278999999998</v>
      </c>
      <c r="AL9">
        <v>1.3404370000000001</v>
      </c>
      <c r="AM9">
        <v>0</v>
      </c>
      <c r="AN9">
        <v>0.57008000000000003</v>
      </c>
      <c r="AO9">
        <v>0</v>
      </c>
      <c r="AP9">
        <v>2.2165659999999998</v>
      </c>
      <c r="AQ9">
        <v>0</v>
      </c>
      <c r="AR9">
        <v>4.7757379999999996</v>
      </c>
      <c r="AS9">
        <v>6.4657039999999997</v>
      </c>
      <c r="AT9">
        <v>14.415388999999999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1534.529706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338.37759999999997</v>
      </c>
      <c r="L10">
        <v>112.4721</v>
      </c>
      <c r="M10">
        <v>88.439599999999999</v>
      </c>
      <c r="N10">
        <v>113.553562</v>
      </c>
      <c r="O10">
        <v>118.87976500000001</v>
      </c>
      <c r="P10">
        <v>118.600388</v>
      </c>
      <c r="Q10">
        <v>3.8452000000000002</v>
      </c>
      <c r="R10">
        <v>13.4582</v>
      </c>
      <c r="S10">
        <v>4.8064999999999998</v>
      </c>
      <c r="T10">
        <v>0</v>
      </c>
      <c r="U10">
        <v>402.56360100000001</v>
      </c>
      <c r="V10">
        <v>4.8064999999999998</v>
      </c>
      <c r="W10">
        <v>21.421800999999999</v>
      </c>
      <c r="X10">
        <v>104.580596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52.211278999999998</v>
      </c>
      <c r="AL10">
        <v>1.3404370000000001</v>
      </c>
      <c r="AM10">
        <v>0</v>
      </c>
      <c r="AN10">
        <v>0.57008000000000003</v>
      </c>
      <c r="AO10">
        <v>0</v>
      </c>
      <c r="AP10">
        <v>2.2165659999999998</v>
      </c>
      <c r="AQ10">
        <v>0</v>
      </c>
      <c r="AR10">
        <v>4.7757379999999996</v>
      </c>
      <c r="AS10">
        <v>6.4657039999999997</v>
      </c>
      <c r="AT10">
        <v>14.265732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1527.6509490000001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338.37759999999997</v>
      </c>
      <c r="L11">
        <v>112.4721</v>
      </c>
      <c r="M11">
        <v>88.439599999999999</v>
      </c>
      <c r="N11">
        <v>113.553562</v>
      </c>
      <c r="O11">
        <v>118.87976500000001</v>
      </c>
      <c r="P11">
        <v>118.600388</v>
      </c>
      <c r="Q11">
        <v>3.8452000000000002</v>
      </c>
      <c r="R11">
        <v>13.4582</v>
      </c>
      <c r="S11">
        <v>4.8064999999999998</v>
      </c>
      <c r="T11">
        <v>0</v>
      </c>
      <c r="U11">
        <v>402.56360100000001</v>
      </c>
      <c r="V11">
        <v>4.8064999999999998</v>
      </c>
      <c r="W11">
        <v>21.421800999999999</v>
      </c>
      <c r="X11">
        <v>83.633099999999999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52.211278999999998</v>
      </c>
      <c r="AL11">
        <v>12.287337000000001</v>
      </c>
      <c r="AM11">
        <v>0</v>
      </c>
      <c r="AN11">
        <v>0.57008000000000003</v>
      </c>
      <c r="AO11">
        <v>0</v>
      </c>
      <c r="AP11">
        <v>2.2165659999999998</v>
      </c>
      <c r="AQ11">
        <v>0</v>
      </c>
      <c r="AR11">
        <v>4.7757379999999996</v>
      </c>
      <c r="AS11">
        <v>6.4657039999999997</v>
      </c>
      <c r="AT11">
        <v>14.419523999999999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1517.8041449999998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338.37759999999997</v>
      </c>
      <c r="L12">
        <v>112.4721</v>
      </c>
      <c r="M12">
        <v>88.439599999999999</v>
      </c>
      <c r="N12">
        <v>113.553562</v>
      </c>
      <c r="O12">
        <v>118.87976500000001</v>
      </c>
      <c r="P12">
        <v>118.600388</v>
      </c>
      <c r="Q12">
        <v>3.8452000000000002</v>
      </c>
      <c r="R12">
        <v>13.4582</v>
      </c>
      <c r="S12">
        <v>4.8064999999999998</v>
      </c>
      <c r="T12">
        <v>0</v>
      </c>
      <c r="U12">
        <v>402.56360100000001</v>
      </c>
      <c r="V12">
        <v>4.8064999999999998</v>
      </c>
      <c r="W12">
        <v>21.421800999999999</v>
      </c>
      <c r="X12">
        <v>49.9876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52.211278999999998</v>
      </c>
      <c r="AL12">
        <v>68.138867000000005</v>
      </c>
      <c r="AM12">
        <v>0</v>
      </c>
      <c r="AN12">
        <v>0.57008000000000003</v>
      </c>
      <c r="AO12">
        <v>0</v>
      </c>
      <c r="AP12">
        <v>2.2165659999999998</v>
      </c>
      <c r="AQ12">
        <v>0</v>
      </c>
      <c r="AR12">
        <v>4.7757379999999996</v>
      </c>
      <c r="AS12">
        <v>6.4657039999999997</v>
      </c>
      <c r="AT12">
        <v>14.123034000000001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1539.7136849999999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338.37759999999997</v>
      </c>
      <c r="L13">
        <v>112.4721</v>
      </c>
      <c r="M13">
        <v>88.439599999999999</v>
      </c>
      <c r="N13">
        <v>113.553562</v>
      </c>
      <c r="O13">
        <v>118.87976500000001</v>
      </c>
      <c r="P13">
        <v>118.600388</v>
      </c>
      <c r="Q13">
        <v>3.8452000000000002</v>
      </c>
      <c r="R13">
        <v>13.4582</v>
      </c>
      <c r="S13">
        <v>4.8064999999999998</v>
      </c>
      <c r="T13">
        <v>0</v>
      </c>
      <c r="U13">
        <v>402.56360100000001</v>
      </c>
      <c r="V13">
        <v>4.8064999999999998</v>
      </c>
      <c r="W13">
        <v>21.421800999999999</v>
      </c>
      <c r="X13">
        <v>49.9876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52.211278999999998</v>
      </c>
      <c r="AL13">
        <v>68.138867000000005</v>
      </c>
      <c r="AM13">
        <v>0</v>
      </c>
      <c r="AN13">
        <v>0.57008000000000003</v>
      </c>
      <c r="AO13">
        <v>0</v>
      </c>
      <c r="AP13">
        <v>2.2165659999999998</v>
      </c>
      <c r="AQ13">
        <v>0</v>
      </c>
      <c r="AR13">
        <v>4.7757379999999996</v>
      </c>
      <c r="AS13">
        <v>6.4657039999999997</v>
      </c>
      <c r="AT13">
        <v>14.371822999999999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1539.9624739999999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338.37759999999997</v>
      </c>
      <c r="L14">
        <v>112.4721</v>
      </c>
      <c r="M14">
        <v>88.439599999999999</v>
      </c>
      <c r="N14">
        <v>113.553562</v>
      </c>
      <c r="O14">
        <v>118.87976500000001</v>
      </c>
      <c r="P14">
        <v>118.600388</v>
      </c>
      <c r="Q14">
        <v>3.8452000000000002</v>
      </c>
      <c r="R14">
        <v>13.4582</v>
      </c>
      <c r="S14">
        <v>4.8064999999999998</v>
      </c>
      <c r="T14">
        <v>0</v>
      </c>
      <c r="U14">
        <v>402.56360100000001</v>
      </c>
      <c r="V14">
        <v>4.8064999999999998</v>
      </c>
      <c r="W14">
        <v>21.421800999999999</v>
      </c>
      <c r="X14">
        <v>49.9876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52.211278999999998</v>
      </c>
      <c r="AL14">
        <v>68.138867000000005</v>
      </c>
      <c r="AM14">
        <v>0</v>
      </c>
      <c r="AN14">
        <v>0.57008000000000003</v>
      </c>
      <c r="AO14">
        <v>0</v>
      </c>
      <c r="AP14">
        <v>2.2165659999999998</v>
      </c>
      <c r="AQ14">
        <v>0</v>
      </c>
      <c r="AR14">
        <v>4.7757379999999996</v>
      </c>
      <c r="AS14">
        <v>6.4657039999999997</v>
      </c>
      <c r="AT14">
        <v>14.419523999999999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1540.0101749999999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338.37759999999997</v>
      </c>
      <c r="L15">
        <v>112.4721</v>
      </c>
      <c r="M15">
        <v>88.439599999999999</v>
      </c>
      <c r="N15">
        <v>113.553562</v>
      </c>
      <c r="O15">
        <v>118.87976500000001</v>
      </c>
      <c r="P15">
        <v>118.600388</v>
      </c>
      <c r="Q15">
        <v>3.8452000000000002</v>
      </c>
      <c r="R15">
        <v>13.4582</v>
      </c>
      <c r="S15">
        <v>4.8064999999999998</v>
      </c>
      <c r="T15">
        <v>0</v>
      </c>
      <c r="U15">
        <v>402.56360100000001</v>
      </c>
      <c r="V15">
        <v>4.8064999999999998</v>
      </c>
      <c r="W15">
        <v>21.421800999999999</v>
      </c>
      <c r="X15">
        <v>49.9876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52.211278999999998</v>
      </c>
      <c r="AL15">
        <v>68.138867000000005</v>
      </c>
      <c r="AM15">
        <v>0</v>
      </c>
      <c r="AN15">
        <v>0.57008000000000003</v>
      </c>
      <c r="AO15">
        <v>0</v>
      </c>
      <c r="AP15">
        <v>8.0042639999999992</v>
      </c>
      <c r="AQ15">
        <v>0</v>
      </c>
      <c r="AR15">
        <v>4.7757379999999996</v>
      </c>
      <c r="AS15">
        <v>6.4657039999999997</v>
      </c>
      <c r="AT15">
        <v>14.419523999999999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1545.7978729999998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338.37759999999997</v>
      </c>
      <c r="L16">
        <v>112.4721</v>
      </c>
      <c r="M16">
        <v>88.439599999999999</v>
      </c>
      <c r="N16">
        <v>113.553562</v>
      </c>
      <c r="O16">
        <v>118.87976500000001</v>
      </c>
      <c r="P16">
        <v>118.600388</v>
      </c>
      <c r="Q16">
        <v>3.8452000000000002</v>
      </c>
      <c r="R16">
        <v>13.4582</v>
      </c>
      <c r="S16">
        <v>4.8064999999999998</v>
      </c>
      <c r="T16">
        <v>0</v>
      </c>
      <c r="U16">
        <v>402.56360100000001</v>
      </c>
      <c r="V16">
        <v>4.8064999999999998</v>
      </c>
      <c r="W16">
        <v>21.421800999999999</v>
      </c>
      <c r="X16">
        <v>83.633099999999999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52.211278999999998</v>
      </c>
      <c r="AL16">
        <v>1.3404370000000001</v>
      </c>
      <c r="AM16">
        <v>0</v>
      </c>
      <c r="AN16">
        <v>0.57008000000000003</v>
      </c>
      <c r="AO16">
        <v>0</v>
      </c>
      <c r="AP16">
        <v>8.0042639999999992</v>
      </c>
      <c r="AQ16">
        <v>0</v>
      </c>
      <c r="AR16">
        <v>4.7757379999999996</v>
      </c>
      <c r="AS16">
        <v>6.4657039999999997</v>
      </c>
      <c r="AT16">
        <v>14.419523999999999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1512.6449429999998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338.37759999999997</v>
      </c>
      <c r="L17">
        <v>112.4721</v>
      </c>
      <c r="M17">
        <v>88.439599999999999</v>
      </c>
      <c r="N17">
        <v>113.553562</v>
      </c>
      <c r="O17">
        <v>118.87976500000001</v>
      </c>
      <c r="P17">
        <v>118.600388</v>
      </c>
      <c r="Q17">
        <v>3.8452000000000002</v>
      </c>
      <c r="R17">
        <v>13.4582</v>
      </c>
      <c r="S17">
        <v>4.8064999999999998</v>
      </c>
      <c r="T17">
        <v>0</v>
      </c>
      <c r="U17">
        <v>402.56360100000001</v>
      </c>
      <c r="V17">
        <v>4.8064999999999998</v>
      </c>
      <c r="W17">
        <v>21.421800999999999</v>
      </c>
      <c r="X17">
        <v>83.633099999999999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8.5305759999999999</v>
      </c>
      <c r="AG17">
        <v>0</v>
      </c>
      <c r="AH17">
        <v>0</v>
      </c>
      <c r="AI17">
        <v>0</v>
      </c>
      <c r="AJ17">
        <v>0</v>
      </c>
      <c r="AK17">
        <v>52.211278999999998</v>
      </c>
      <c r="AL17">
        <v>1.3404370000000001</v>
      </c>
      <c r="AM17">
        <v>0</v>
      </c>
      <c r="AN17">
        <v>0.57008000000000003</v>
      </c>
      <c r="AO17">
        <v>0</v>
      </c>
      <c r="AP17">
        <v>8.0042639999999992</v>
      </c>
      <c r="AQ17">
        <v>0</v>
      </c>
      <c r="AR17">
        <v>4.7757379999999996</v>
      </c>
      <c r="AS17">
        <v>6.4657039999999997</v>
      </c>
      <c r="AT17">
        <v>14.419523999999999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1521.1755189999999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338.37759999999997</v>
      </c>
      <c r="L18">
        <v>112.4721</v>
      </c>
      <c r="M18">
        <v>88.439599999999999</v>
      </c>
      <c r="N18">
        <v>113.553562</v>
      </c>
      <c r="O18">
        <v>118.87976500000001</v>
      </c>
      <c r="P18">
        <v>118.600388</v>
      </c>
      <c r="Q18">
        <v>3.8452000000000002</v>
      </c>
      <c r="R18">
        <v>13.4582</v>
      </c>
      <c r="S18">
        <v>4.8064999999999998</v>
      </c>
      <c r="T18">
        <v>0</v>
      </c>
      <c r="U18">
        <v>402.56360100000001</v>
      </c>
      <c r="V18">
        <v>4.8064999999999998</v>
      </c>
      <c r="W18">
        <v>21.421800999999999</v>
      </c>
      <c r="X18">
        <v>83.633099999999999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8.5305759999999999</v>
      </c>
      <c r="AG18">
        <v>0</v>
      </c>
      <c r="AH18">
        <v>0</v>
      </c>
      <c r="AI18">
        <v>0</v>
      </c>
      <c r="AJ18">
        <v>0</v>
      </c>
      <c r="AK18">
        <v>52.211278999999998</v>
      </c>
      <c r="AL18">
        <v>1.3404370000000001</v>
      </c>
      <c r="AM18">
        <v>0</v>
      </c>
      <c r="AN18">
        <v>0.57008000000000003</v>
      </c>
      <c r="AO18">
        <v>0</v>
      </c>
      <c r="AP18">
        <v>8.0042639999999992</v>
      </c>
      <c r="AQ18">
        <v>0</v>
      </c>
      <c r="AR18">
        <v>4.7757379999999996</v>
      </c>
      <c r="AS18">
        <v>6.4657039999999997</v>
      </c>
      <c r="AT18">
        <v>14.419523999999999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1521.1755189999999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338.37759999999997</v>
      </c>
      <c r="L19">
        <v>112.4721</v>
      </c>
      <c r="M19">
        <v>88.439599999999999</v>
      </c>
      <c r="N19">
        <v>113.553562</v>
      </c>
      <c r="O19">
        <v>118.87976500000001</v>
      </c>
      <c r="P19">
        <v>118.600388</v>
      </c>
      <c r="Q19">
        <v>3.8452000000000002</v>
      </c>
      <c r="R19">
        <v>13.4582</v>
      </c>
      <c r="S19">
        <v>4.8064999999999998</v>
      </c>
      <c r="T19">
        <v>0</v>
      </c>
      <c r="U19">
        <v>402.56360100000001</v>
      </c>
      <c r="V19">
        <v>4.8064999999999998</v>
      </c>
      <c r="W19">
        <v>21.421800999999999</v>
      </c>
      <c r="X19">
        <v>83.633099999999999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8.5305759999999999</v>
      </c>
      <c r="AG19">
        <v>0</v>
      </c>
      <c r="AH19">
        <v>0</v>
      </c>
      <c r="AI19">
        <v>0</v>
      </c>
      <c r="AJ19">
        <v>0</v>
      </c>
      <c r="AK19">
        <v>52.211278999999998</v>
      </c>
      <c r="AL19">
        <v>1.3404370000000001</v>
      </c>
      <c r="AM19">
        <v>0</v>
      </c>
      <c r="AN19">
        <v>0.57008000000000003</v>
      </c>
      <c r="AO19">
        <v>0</v>
      </c>
      <c r="AP19">
        <v>3.0785629999999999</v>
      </c>
      <c r="AQ19">
        <v>14.110923</v>
      </c>
      <c r="AR19">
        <v>4.7757379999999996</v>
      </c>
      <c r="AS19">
        <v>6.4657039999999997</v>
      </c>
      <c r="AT19">
        <v>14.419523999999999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1530.360741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338.37759999999997</v>
      </c>
      <c r="L20">
        <v>112.4721</v>
      </c>
      <c r="M20">
        <v>88.439599999999999</v>
      </c>
      <c r="N20">
        <v>113.553562</v>
      </c>
      <c r="O20">
        <v>118.87976500000001</v>
      </c>
      <c r="P20">
        <v>118.600388</v>
      </c>
      <c r="Q20">
        <v>3.8452000000000002</v>
      </c>
      <c r="R20">
        <v>13.4582</v>
      </c>
      <c r="S20">
        <v>4.8064999999999998</v>
      </c>
      <c r="T20">
        <v>0</v>
      </c>
      <c r="U20">
        <v>402.56360100000001</v>
      </c>
      <c r="V20">
        <v>4.8064999999999998</v>
      </c>
      <c r="W20">
        <v>21.421800999999999</v>
      </c>
      <c r="X20">
        <v>83.633099999999999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8.5305759999999999</v>
      </c>
      <c r="AG20">
        <v>0</v>
      </c>
      <c r="AH20">
        <v>0</v>
      </c>
      <c r="AI20">
        <v>0</v>
      </c>
      <c r="AJ20">
        <v>0</v>
      </c>
      <c r="AK20">
        <v>52.211278999999998</v>
      </c>
      <c r="AL20">
        <v>1.3404370000000001</v>
      </c>
      <c r="AM20">
        <v>0</v>
      </c>
      <c r="AN20">
        <v>0.57008000000000003</v>
      </c>
      <c r="AO20">
        <v>0</v>
      </c>
      <c r="AP20">
        <v>3.0785629999999999</v>
      </c>
      <c r="AQ20">
        <v>29.917579</v>
      </c>
      <c r="AR20">
        <v>4.7757379999999996</v>
      </c>
      <c r="AS20">
        <v>6.4657039999999997</v>
      </c>
      <c r="AT20">
        <v>14.419523999999999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1546.1673969999999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338.37759999999997</v>
      </c>
      <c r="L21">
        <v>112.4721</v>
      </c>
      <c r="M21">
        <v>88.439599999999999</v>
      </c>
      <c r="N21">
        <v>113.553562</v>
      </c>
      <c r="O21">
        <v>118.87976500000001</v>
      </c>
      <c r="P21">
        <v>118.600388</v>
      </c>
      <c r="Q21">
        <v>3.8452000000000002</v>
      </c>
      <c r="R21">
        <v>13.4582</v>
      </c>
      <c r="S21">
        <v>4.8064999999999998</v>
      </c>
      <c r="T21">
        <v>0</v>
      </c>
      <c r="U21">
        <v>402.56360100000001</v>
      </c>
      <c r="V21">
        <v>4.8064999999999998</v>
      </c>
      <c r="W21">
        <v>21.421800999999999</v>
      </c>
      <c r="X21">
        <v>96.176473000000001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8.5305759999999999</v>
      </c>
      <c r="AG21">
        <v>0</v>
      </c>
      <c r="AH21">
        <v>0</v>
      </c>
      <c r="AI21">
        <v>0</v>
      </c>
      <c r="AJ21">
        <v>0</v>
      </c>
      <c r="AK21">
        <v>52.211278999999998</v>
      </c>
      <c r="AL21">
        <v>1.3404370000000001</v>
      </c>
      <c r="AM21">
        <v>0</v>
      </c>
      <c r="AN21">
        <v>0.57008000000000003</v>
      </c>
      <c r="AO21">
        <v>0</v>
      </c>
      <c r="AP21">
        <v>3.0785629999999999</v>
      </c>
      <c r="AQ21">
        <v>29.917579</v>
      </c>
      <c r="AR21">
        <v>4.7757379999999996</v>
      </c>
      <c r="AS21">
        <v>6.4657039999999997</v>
      </c>
      <c r="AT21">
        <v>14.419523999999999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1558.7107699999999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338.37759999999997</v>
      </c>
      <c r="L22">
        <v>112.4721</v>
      </c>
      <c r="M22">
        <v>88.439599999999999</v>
      </c>
      <c r="N22">
        <v>113.553562</v>
      </c>
      <c r="O22">
        <v>118.87976500000001</v>
      </c>
      <c r="P22">
        <v>118.600388</v>
      </c>
      <c r="Q22">
        <v>3.8452000000000002</v>
      </c>
      <c r="R22">
        <v>13.4582</v>
      </c>
      <c r="S22">
        <v>4.8064999999999998</v>
      </c>
      <c r="T22">
        <v>0</v>
      </c>
      <c r="U22">
        <v>402.56360100000001</v>
      </c>
      <c r="V22">
        <v>4.8064999999999998</v>
      </c>
      <c r="W22">
        <v>21.421800999999999</v>
      </c>
      <c r="X22">
        <v>97.851495999999997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8.5305759999999999</v>
      </c>
      <c r="AG22">
        <v>0</v>
      </c>
      <c r="AH22">
        <v>0</v>
      </c>
      <c r="AI22">
        <v>0</v>
      </c>
      <c r="AJ22">
        <v>0</v>
      </c>
      <c r="AK22">
        <v>52.211278999999998</v>
      </c>
      <c r="AL22">
        <v>1.3404370000000001</v>
      </c>
      <c r="AM22">
        <v>0</v>
      </c>
      <c r="AN22">
        <v>0.57008000000000003</v>
      </c>
      <c r="AO22">
        <v>0</v>
      </c>
      <c r="AP22">
        <v>3.0785629999999999</v>
      </c>
      <c r="AQ22">
        <v>29.917579</v>
      </c>
      <c r="AR22">
        <v>4.7757379999999996</v>
      </c>
      <c r="AS22">
        <v>6.4657039999999997</v>
      </c>
      <c r="AT22">
        <v>14.419523999999999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1560.3857929999999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338.37759999999997</v>
      </c>
      <c r="L23">
        <v>112.4721</v>
      </c>
      <c r="M23">
        <v>88.439599999999999</v>
      </c>
      <c r="N23">
        <v>113.553562</v>
      </c>
      <c r="O23">
        <v>118.87976500000001</v>
      </c>
      <c r="P23">
        <v>118.600388</v>
      </c>
      <c r="Q23">
        <v>3.8452000000000002</v>
      </c>
      <c r="R23">
        <v>19.779430999999999</v>
      </c>
      <c r="S23">
        <v>4.8064999999999998</v>
      </c>
      <c r="T23">
        <v>0</v>
      </c>
      <c r="U23">
        <v>402.56360100000001</v>
      </c>
      <c r="V23">
        <v>6.8962409999999998</v>
      </c>
      <c r="W23">
        <v>21.421800999999999</v>
      </c>
      <c r="X23">
        <v>97.851495999999997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8.5305759999999999</v>
      </c>
      <c r="AG23">
        <v>0</v>
      </c>
      <c r="AH23">
        <v>0</v>
      </c>
      <c r="AI23">
        <v>0</v>
      </c>
      <c r="AJ23">
        <v>0</v>
      </c>
      <c r="AK23">
        <v>52.211278999999998</v>
      </c>
      <c r="AL23">
        <v>1.3404370000000001</v>
      </c>
      <c r="AM23">
        <v>0</v>
      </c>
      <c r="AN23">
        <v>0.57008000000000003</v>
      </c>
      <c r="AO23">
        <v>0</v>
      </c>
      <c r="AP23">
        <v>3.0785629999999999</v>
      </c>
      <c r="AQ23">
        <v>29.917579</v>
      </c>
      <c r="AR23">
        <v>4.7757379999999996</v>
      </c>
      <c r="AS23">
        <v>6.4657039999999997</v>
      </c>
      <c r="AT23">
        <v>14.419523999999999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1568.7967650000001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338.37759999999997</v>
      </c>
      <c r="L24">
        <v>112.4721</v>
      </c>
      <c r="M24">
        <v>88.439599999999999</v>
      </c>
      <c r="N24">
        <v>113.553562</v>
      </c>
      <c r="O24">
        <v>118.87976500000001</v>
      </c>
      <c r="P24">
        <v>118.600388</v>
      </c>
      <c r="Q24">
        <v>3.8452000000000002</v>
      </c>
      <c r="R24">
        <v>24.626294999999999</v>
      </c>
      <c r="S24">
        <v>4.8064999999999998</v>
      </c>
      <c r="T24">
        <v>0</v>
      </c>
      <c r="U24">
        <v>402.56360100000001</v>
      </c>
      <c r="V24">
        <v>9.5813729999999993</v>
      </c>
      <c r="W24">
        <v>21.421800999999999</v>
      </c>
      <c r="X24">
        <v>97.851495999999997</v>
      </c>
      <c r="Y24">
        <v>0</v>
      </c>
      <c r="Z24">
        <v>0</v>
      </c>
      <c r="AA24">
        <v>0</v>
      </c>
      <c r="AB24">
        <v>0</v>
      </c>
      <c r="AC24">
        <v>9.3033079999999995</v>
      </c>
      <c r="AD24">
        <v>0</v>
      </c>
      <c r="AE24">
        <v>0</v>
      </c>
      <c r="AF24">
        <v>8.5305759999999999</v>
      </c>
      <c r="AG24">
        <v>0</v>
      </c>
      <c r="AH24">
        <v>0</v>
      </c>
      <c r="AI24">
        <v>0</v>
      </c>
      <c r="AJ24">
        <v>0</v>
      </c>
      <c r="AK24">
        <v>52.211278999999998</v>
      </c>
      <c r="AL24">
        <v>1.3404370000000001</v>
      </c>
      <c r="AM24">
        <v>0</v>
      </c>
      <c r="AN24">
        <v>0.57008000000000003</v>
      </c>
      <c r="AO24">
        <v>0</v>
      </c>
      <c r="AP24">
        <v>3.0785629999999999</v>
      </c>
      <c r="AQ24">
        <v>29.917579</v>
      </c>
      <c r="AR24">
        <v>4.7757379999999996</v>
      </c>
      <c r="AS24">
        <v>6.4657039999999997</v>
      </c>
      <c r="AT24">
        <v>14.419523999999999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1585.632069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338.37759999999997</v>
      </c>
      <c r="L25">
        <v>112.4721</v>
      </c>
      <c r="M25">
        <v>88.439599999999999</v>
      </c>
      <c r="N25">
        <v>113.553562</v>
      </c>
      <c r="O25">
        <v>118.87976500000001</v>
      </c>
      <c r="P25">
        <v>118.600388</v>
      </c>
      <c r="Q25">
        <v>3.8452000000000002</v>
      </c>
      <c r="R25">
        <v>24.626294999999999</v>
      </c>
      <c r="S25">
        <v>4.8064999999999998</v>
      </c>
      <c r="T25">
        <v>0</v>
      </c>
      <c r="U25">
        <v>402.56360100000001</v>
      </c>
      <c r="V25">
        <v>9.5813729999999993</v>
      </c>
      <c r="W25">
        <v>21.421800999999999</v>
      </c>
      <c r="X25">
        <v>97.851495999999997</v>
      </c>
      <c r="Y25">
        <v>0</v>
      </c>
      <c r="Z25">
        <v>0</v>
      </c>
      <c r="AA25">
        <v>0</v>
      </c>
      <c r="AB25">
        <v>12.660359</v>
      </c>
      <c r="AC25">
        <v>9.3033079999999995</v>
      </c>
      <c r="AD25">
        <v>0</v>
      </c>
      <c r="AE25">
        <v>0</v>
      </c>
      <c r="AF25">
        <v>8.5305759999999999</v>
      </c>
      <c r="AG25">
        <v>0</v>
      </c>
      <c r="AH25">
        <v>18.207021999999998</v>
      </c>
      <c r="AI25">
        <v>0</v>
      </c>
      <c r="AJ25">
        <v>0</v>
      </c>
      <c r="AK25">
        <v>52.211278999999998</v>
      </c>
      <c r="AL25">
        <v>1.3404370000000001</v>
      </c>
      <c r="AM25">
        <v>0</v>
      </c>
      <c r="AN25">
        <v>0.57008000000000003</v>
      </c>
      <c r="AO25">
        <v>0</v>
      </c>
      <c r="AP25">
        <v>3.0785629999999999</v>
      </c>
      <c r="AQ25">
        <v>29.917579</v>
      </c>
      <c r="AR25">
        <v>4.7757379999999996</v>
      </c>
      <c r="AS25">
        <v>6.4657039999999997</v>
      </c>
      <c r="AT25">
        <v>14.419523999999999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1616.49945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338.37759999999997</v>
      </c>
      <c r="L26">
        <v>112.4721</v>
      </c>
      <c r="M26">
        <v>88.439599999999999</v>
      </c>
      <c r="N26">
        <v>113.553562</v>
      </c>
      <c r="O26">
        <v>118.87976500000001</v>
      </c>
      <c r="P26">
        <v>118.600388</v>
      </c>
      <c r="Q26">
        <v>3.8452000000000002</v>
      </c>
      <c r="R26">
        <v>24.626294999999999</v>
      </c>
      <c r="S26">
        <v>4.8064999999999998</v>
      </c>
      <c r="T26">
        <v>0</v>
      </c>
      <c r="U26">
        <v>402.56360100000001</v>
      </c>
      <c r="V26">
        <v>9.5813729999999993</v>
      </c>
      <c r="W26">
        <v>25.112424000000001</v>
      </c>
      <c r="X26">
        <v>116.56810299999999</v>
      </c>
      <c r="Y26">
        <v>0</v>
      </c>
      <c r="Z26">
        <v>0</v>
      </c>
      <c r="AA26">
        <v>0</v>
      </c>
      <c r="AB26">
        <v>12.660359</v>
      </c>
      <c r="AC26">
        <v>9.3033079999999995</v>
      </c>
      <c r="AD26">
        <v>6.1589049999999999</v>
      </c>
      <c r="AE26">
        <v>15.84112</v>
      </c>
      <c r="AF26">
        <v>8.5305759999999999</v>
      </c>
      <c r="AG26">
        <v>0</v>
      </c>
      <c r="AH26">
        <v>36.414043999999997</v>
      </c>
      <c r="AI26">
        <v>3.6712050000000001</v>
      </c>
      <c r="AJ26">
        <v>0</v>
      </c>
      <c r="AK26">
        <v>52.211278999999998</v>
      </c>
      <c r="AL26">
        <v>1.3404370000000001</v>
      </c>
      <c r="AM26">
        <v>0</v>
      </c>
      <c r="AN26">
        <v>0.57008000000000003</v>
      </c>
      <c r="AO26">
        <v>0</v>
      </c>
      <c r="AP26">
        <v>3.0785629999999999</v>
      </c>
      <c r="AQ26">
        <v>44.876367999999999</v>
      </c>
      <c r="AR26">
        <v>4.7757379999999996</v>
      </c>
      <c r="AS26">
        <v>6.4657039999999997</v>
      </c>
      <c r="AT26">
        <v>14.419523999999999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1697.7437210000003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386.44260000000003</v>
      </c>
      <c r="L27">
        <v>112.4721</v>
      </c>
      <c r="M27">
        <v>88.439599999999999</v>
      </c>
      <c r="N27">
        <v>113.553562</v>
      </c>
      <c r="O27">
        <v>118.87976500000001</v>
      </c>
      <c r="P27">
        <v>118.600388</v>
      </c>
      <c r="Q27">
        <v>3.8452000000000002</v>
      </c>
      <c r="R27">
        <v>24.626294999999999</v>
      </c>
      <c r="S27">
        <v>4.8064999999999998</v>
      </c>
      <c r="T27">
        <v>0</v>
      </c>
      <c r="U27">
        <v>402.56360100000001</v>
      </c>
      <c r="V27">
        <v>9.5813729999999993</v>
      </c>
      <c r="W27">
        <v>25.112424000000001</v>
      </c>
      <c r="X27">
        <v>116.56810299999999</v>
      </c>
      <c r="Y27">
        <v>0</v>
      </c>
      <c r="Z27">
        <v>2.1148600000000002</v>
      </c>
      <c r="AA27">
        <v>6.7588999999999997</v>
      </c>
      <c r="AB27">
        <v>25.320719</v>
      </c>
      <c r="AC27">
        <v>18.606615000000001</v>
      </c>
      <c r="AD27">
        <v>16.127441999999999</v>
      </c>
      <c r="AE27">
        <v>31.682241000000001</v>
      </c>
      <c r="AF27">
        <v>8.5305759999999999</v>
      </c>
      <c r="AG27">
        <v>0</v>
      </c>
      <c r="AH27">
        <v>59.172821999999996</v>
      </c>
      <c r="AI27">
        <v>15.717651</v>
      </c>
      <c r="AJ27">
        <v>0</v>
      </c>
      <c r="AK27">
        <v>52.211278999999998</v>
      </c>
      <c r="AL27">
        <v>1.3404370000000001</v>
      </c>
      <c r="AM27">
        <v>3.844239</v>
      </c>
      <c r="AN27">
        <v>0.57008000000000003</v>
      </c>
      <c r="AO27">
        <v>0</v>
      </c>
      <c r="AP27">
        <v>3.0785629999999999</v>
      </c>
      <c r="AQ27">
        <v>44.876367999999999</v>
      </c>
      <c r="AR27">
        <v>4.7757379999999996</v>
      </c>
      <c r="AS27">
        <v>6.4657039999999997</v>
      </c>
      <c r="AT27">
        <v>14.419523999999999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1841.1052689999999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386.44260000000003</v>
      </c>
      <c r="L28">
        <v>112.4721</v>
      </c>
      <c r="M28">
        <v>88.439599999999999</v>
      </c>
      <c r="N28">
        <v>113.553562</v>
      </c>
      <c r="O28">
        <v>118.87976500000001</v>
      </c>
      <c r="P28">
        <v>118.600388</v>
      </c>
      <c r="Q28">
        <v>3.8452000000000002</v>
      </c>
      <c r="R28">
        <v>24.626294999999999</v>
      </c>
      <c r="S28">
        <v>4.8064999999999998</v>
      </c>
      <c r="T28">
        <v>0</v>
      </c>
      <c r="U28">
        <v>402.56360100000001</v>
      </c>
      <c r="V28">
        <v>9.5813729999999993</v>
      </c>
      <c r="W28">
        <v>25.112424000000001</v>
      </c>
      <c r="X28">
        <v>116.56810299999999</v>
      </c>
      <c r="Y28">
        <v>0</v>
      </c>
      <c r="Z28">
        <v>12.53689</v>
      </c>
      <c r="AA28">
        <v>26.579944999999999</v>
      </c>
      <c r="AB28">
        <v>25.320719</v>
      </c>
      <c r="AC28">
        <v>19.585910999999999</v>
      </c>
      <c r="AD28">
        <v>26.347414000000001</v>
      </c>
      <c r="AE28">
        <v>47.523361000000001</v>
      </c>
      <c r="AF28">
        <v>25.591729000000001</v>
      </c>
      <c r="AG28">
        <v>0</v>
      </c>
      <c r="AH28">
        <v>81.931599000000006</v>
      </c>
      <c r="AI28">
        <v>15.717651</v>
      </c>
      <c r="AJ28">
        <v>0</v>
      </c>
      <c r="AK28">
        <v>52.211278999999998</v>
      </c>
      <c r="AL28">
        <v>1.3404370000000001</v>
      </c>
      <c r="AM28">
        <v>10.128288</v>
      </c>
      <c r="AN28">
        <v>0.57008000000000003</v>
      </c>
      <c r="AO28">
        <v>0</v>
      </c>
      <c r="AP28">
        <v>3.0785629999999999</v>
      </c>
      <c r="AQ28">
        <v>44.876367999999999</v>
      </c>
      <c r="AR28">
        <v>4.7757379999999996</v>
      </c>
      <c r="AS28">
        <v>6.4657039999999997</v>
      </c>
      <c r="AT28">
        <v>14.419523999999999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1944.4927110000001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405.66860000000003</v>
      </c>
      <c r="L29">
        <v>112.4721</v>
      </c>
      <c r="M29">
        <v>88.439599999999999</v>
      </c>
      <c r="N29">
        <v>113.553562</v>
      </c>
      <c r="O29">
        <v>118.87976500000001</v>
      </c>
      <c r="P29">
        <v>118.600388</v>
      </c>
      <c r="Q29">
        <v>4.8064999999999998</v>
      </c>
      <c r="R29">
        <v>35.205689999999997</v>
      </c>
      <c r="S29">
        <v>5.7678000000000003</v>
      </c>
      <c r="T29">
        <v>0</v>
      </c>
      <c r="U29">
        <v>402.56360100000001</v>
      </c>
      <c r="V29">
        <v>13.008792</v>
      </c>
      <c r="W29">
        <v>33.452576999999998</v>
      </c>
      <c r="X29">
        <v>141.80677</v>
      </c>
      <c r="Y29">
        <v>0</v>
      </c>
      <c r="Z29">
        <v>12.53689</v>
      </c>
      <c r="AA29">
        <v>26.579944999999999</v>
      </c>
      <c r="AB29">
        <v>25.320719</v>
      </c>
      <c r="AC29">
        <v>19.585910999999999</v>
      </c>
      <c r="AD29">
        <v>26.347414000000001</v>
      </c>
      <c r="AE29">
        <v>47.523361000000001</v>
      </c>
      <c r="AF29">
        <v>25.591729000000001</v>
      </c>
      <c r="AG29">
        <v>0</v>
      </c>
      <c r="AH29">
        <v>109.242132</v>
      </c>
      <c r="AI29">
        <v>15.717651</v>
      </c>
      <c r="AJ29">
        <v>0</v>
      </c>
      <c r="AK29">
        <v>52.211278999999998</v>
      </c>
      <c r="AL29">
        <v>1.3404370000000001</v>
      </c>
      <c r="AM29">
        <v>10.128288</v>
      </c>
      <c r="AN29">
        <v>0.57008000000000003</v>
      </c>
      <c r="AO29">
        <v>0</v>
      </c>
      <c r="AP29">
        <v>3.0785629999999999</v>
      </c>
      <c r="AQ29">
        <v>44.876367999999999</v>
      </c>
      <c r="AR29">
        <v>4.7757379999999996</v>
      </c>
      <c r="AS29">
        <v>6.4657039999999997</v>
      </c>
      <c r="AT29">
        <v>14.419523999999999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2040.5374780000004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463.34660000000002</v>
      </c>
      <c r="L30">
        <v>112.4721</v>
      </c>
      <c r="M30">
        <v>88.439599999999999</v>
      </c>
      <c r="N30">
        <v>113.553562</v>
      </c>
      <c r="O30">
        <v>118.87976500000001</v>
      </c>
      <c r="P30">
        <v>118.600388</v>
      </c>
      <c r="Q30">
        <v>4.8064999999999998</v>
      </c>
      <c r="R30">
        <v>35.205689999999997</v>
      </c>
      <c r="S30">
        <v>5.7678000000000003</v>
      </c>
      <c r="T30">
        <v>0</v>
      </c>
      <c r="U30">
        <v>402.56360100000001</v>
      </c>
      <c r="V30">
        <v>13.008792</v>
      </c>
      <c r="W30">
        <v>33.452576999999998</v>
      </c>
      <c r="X30">
        <v>141.80677</v>
      </c>
      <c r="Y30">
        <v>0</v>
      </c>
      <c r="Z30">
        <v>12.53689</v>
      </c>
      <c r="AA30">
        <v>26.579944999999999</v>
      </c>
      <c r="AB30">
        <v>25.320719</v>
      </c>
      <c r="AC30">
        <v>19.585910999999999</v>
      </c>
      <c r="AD30">
        <v>26.347414000000001</v>
      </c>
      <c r="AE30">
        <v>47.523361000000001</v>
      </c>
      <c r="AF30">
        <v>25.591729000000001</v>
      </c>
      <c r="AG30">
        <v>0</v>
      </c>
      <c r="AH30">
        <v>132.00091</v>
      </c>
      <c r="AI30">
        <v>15.717651</v>
      </c>
      <c r="AJ30">
        <v>0</v>
      </c>
      <c r="AK30">
        <v>52.211278999999998</v>
      </c>
      <c r="AL30">
        <v>1.3404370000000001</v>
      </c>
      <c r="AM30">
        <v>10.128288</v>
      </c>
      <c r="AN30">
        <v>0.57008000000000003</v>
      </c>
      <c r="AO30">
        <v>0</v>
      </c>
      <c r="AP30">
        <v>3.0785629999999999</v>
      </c>
      <c r="AQ30">
        <v>44.876367999999999</v>
      </c>
      <c r="AR30">
        <v>4.7757379999999996</v>
      </c>
      <c r="AS30">
        <v>6.4657039999999997</v>
      </c>
      <c r="AT30">
        <v>14.419523999999999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2120.9742560000004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521.02459999999996</v>
      </c>
      <c r="L31">
        <v>112.4721</v>
      </c>
      <c r="M31">
        <v>88.439599999999999</v>
      </c>
      <c r="N31">
        <v>113.553562</v>
      </c>
      <c r="O31">
        <v>118.87976500000001</v>
      </c>
      <c r="P31">
        <v>118.600388</v>
      </c>
      <c r="Q31">
        <v>4.8064999999999998</v>
      </c>
      <c r="R31">
        <v>35.205689999999997</v>
      </c>
      <c r="S31">
        <v>5.7678000000000003</v>
      </c>
      <c r="T31">
        <v>0</v>
      </c>
      <c r="U31">
        <v>402.56360100000001</v>
      </c>
      <c r="V31">
        <v>17.438078000000001</v>
      </c>
      <c r="W31">
        <v>33.452576999999998</v>
      </c>
      <c r="X31">
        <v>141.80677</v>
      </c>
      <c r="Y31">
        <v>0</v>
      </c>
      <c r="Z31">
        <v>12.53689</v>
      </c>
      <c r="AA31">
        <v>26.579944999999999</v>
      </c>
      <c r="AB31">
        <v>25.320719</v>
      </c>
      <c r="AC31">
        <v>19.585910999999999</v>
      </c>
      <c r="AD31">
        <v>26.347414000000001</v>
      </c>
      <c r="AE31">
        <v>47.523361000000001</v>
      </c>
      <c r="AF31">
        <v>25.591729000000001</v>
      </c>
      <c r="AG31">
        <v>0</v>
      </c>
      <c r="AH31">
        <v>134.91403299999999</v>
      </c>
      <c r="AI31">
        <v>15.717651</v>
      </c>
      <c r="AJ31">
        <v>0</v>
      </c>
      <c r="AK31">
        <v>52.211278999999998</v>
      </c>
      <c r="AL31">
        <v>1.3404370000000001</v>
      </c>
      <c r="AM31">
        <v>10.128288</v>
      </c>
      <c r="AN31">
        <v>0.57008000000000003</v>
      </c>
      <c r="AO31">
        <v>0</v>
      </c>
      <c r="AP31">
        <v>3.0785629999999999</v>
      </c>
      <c r="AQ31">
        <v>44.876367999999999</v>
      </c>
      <c r="AR31">
        <v>4.7757379999999996</v>
      </c>
      <c r="AS31">
        <v>5.8191329999999999</v>
      </c>
      <c r="AT31">
        <v>14.419523999999999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2185.3480939999995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540.25059999999996</v>
      </c>
      <c r="L32">
        <v>112.4721</v>
      </c>
      <c r="M32">
        <v>88.439599999999999</v>
      </c>
      <c r="N32">
        <v>113.553562</v>
      </c>
      <c r="O32">
        <v>118.87976500000001</v>
      </c>
      <c r="P32">
        <v>118.600388</v>
      </c>
      <c r="Q32">
        <v>4.8064999999999998</v>
      </c>
      <c r="R32">
        <v>35.205689999999997</v>
      </c>
      <c r="S32">
        <v>5.7678000000000003</v>
      </c>
      <c r="T32">
        <v>0</v>
      </c>
      <c r="U32">
        <v>402.56360100000001</v>
      </c>
      <c r="V32">
        <v>17.438078000000001</v>
      </c>
      <c r="W32">
        <v>33.452576999999998</v>
      </c>
      <c r="X32">
        <v>141.80677</v>
      </c>
      <c r="Y32">
        <v>0</v>
      </c>
      <c r="Z32">
        <v>12.53689</v>
      </c>
      <c r="AA32">
        <v>26.579944999999999</v>
      </c>
      <c r="AB32">
        <v>25.320719</v>
      </c>
      <c r="AC32">
        <v>19.585910999999999</v>
      </c>
      <c r="AD32">
        <v>26.347414000000001</v>
      </c>
      <c r="AE32">
        <v>47.523361000000001</v>
      </c>
      <c r="AF32">
        <v>25.591729000000001</v>
      </c>
      <c r="AG32">
        <v>0</v>
      </c>
      <c r="AH32">
        <v>134.91403299999999</v>
      </c>
      <c r="AI32">
        <v>15.717651</v>
      </c>
      <c r="AJ32">
        <v>0</v>
      </c>
      <c r="AK32">
        <v>52.211278999999998</v>
      </c>
      <c r="AL32">
        <v>1.3404370000000001</v>
      </c>
      <c r="AM32">
        <v>10.128288</v>
      </c>
      <c r="AN32">
        <v>0.57008000000000003</v>
      </c>
      <c r="AO32">
        <v>0</v>
      </c>
      <c r="AP32">
        <v>3.0785629999999999</v>
      </c>
      <c r="AQ32">
        <v>44.876367999999999</v>
      </c>
      <c r="AR32">
        <v>5.8370139999999999</v>
      </c>
      <c r="AS32">
        <v>5.8191329999999999</v>
      </c>
      <c r="AT32">
        <v>14.419523999999999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2205.63537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540.25059999999996</v>
      </c>
      <c r="L33">
        <v>112.4721</v>
      </c>
      <c r="M33">
        <v>88.439599999999999</v>
      </c>
      <c r="N33">
        <v>113.553562</v>
      </c>
      <c r="O33">
        <v>118.87976500000001</v>
      </c>
      <c r="P33">
        <v>118.600388</v>
      </c>
      <c r="Q33">
        <v>4.8064999999999998</v>
      </c>
      <c r="R33">
        <v>40.749603</v>
      </c>
      <c r="S33">
        <v>5.7678000000000003</v>
      </c>
      <c r="T33">
        <v>0</v>
      </c>
      <c r="U33">
        <v>402.56360100000001</v>
      </c>
      <c r="V33">
        <v>17.438078000000001</v>
      </c>
      <c r="W33">
        <v>33.452576999999998</v>
      </c>
      <c r="X33">
        <v>141.80677</v>
      </c>
      <c r="Y33">
        <v>0</v>
      </c>
      <c r="Z33">
        <v>12.53689</v>
      </c>
      <c r="AA33">
        <v>26.579944999999999</v>
      </c>
      <c r="AB33">
        <v>25.320719</v>
      </c>
      <c r="AC33">
        <v>19.585910999999999</v>
      </c>
      <c r="AD33">
        <v>26.347414000000001</v>
      </c>
      <c r="AE33">
        <v>47.523361000000001</v>
      </c>
      <c r="AF33">
        <v>25.591729000000001</v>
      </c>
      <c r="AG33">
        <v>0</v>
      </c>
      <c r="AH33">
        <v>113.793888</v>
      </c>
      <c r="AI33">
        <v>3.6712050000000001</v>
      </c>
      <c r="AJ33">
        <v>0</v>
      </c>
      <c r="AK33">
        <v>52.211278999999998</v>
      </c>
      <c r="AL33">
        <v>1.3404370000000001</v>
      </c>
      <c r="AM33">
        <v>10.128288</v>
      </c>
      <c r="AN33">
        <v>0.57008000000000003</v>
      </c>
      <c r="AO33">
        <v>0</v>
      </c>
      <c r="AP33">
        <v>3.0785629999999999</v>
      </c>
      <c r="AQ33">
        <v>44.876367999999999</v>
      </c>
      <c r="AR33">
        <v>38.205907000000003</v>
      </c>
      <c r="AS33">
        <v>5.8191329999999999</v>
      </c>
      <c r="AT33">
        <v>14.419523999999999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2210.3815849999996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588.31560000000002</v>
      </c>
      <c r="L34">
        <v>146.02269899999999</v>
      </c>
      <c r="M34">
        <v>88.439599999999999</v>
      </c>
      <c r="N34">
        <v>113.553562</v>
      </c>
      <c r="O34">
        <v>118.87976500000001</v>
      </c>
      <c r="P34">
        <v>118.600388</v>
      </c>
      <c r="Q34">
        <v>5.547758</v>
      </c>
      <c r="R34">
        <v>40.749603</v>
      </c>
      <c r="S34">
        <v>9.3275900000000007</v>
      </c>
      <c r="T34">
        <v>0</v>
      </c>
      <c r="U34">
        <v>402.56360100000001</v>
      </c>
      <c r="V34">
        <v>17.438078000000001</v>
      </c>
      <c r="W34">
        <v>33.452576999999998</v>
      </c>
      <c r="X34">
        <v>141.80677</v>
      </c>
      <c r="Y34">
        <v>0</v>
      </c>
      <c r="Z34">
        <v>6.2684449999999998</v>
      </c>
      <c r="AA34">
        <v>13.505649999999999</v>
      </c>
      <c r="AB34">
        <v>25.243834</v>
      </c>
      <c r="AC34">
        <v>9.3033079999999995</v>
      </c>
      <c r="AD34">
        <v>17.564943</v>
      </c>
      <c r="AE34">
        <v>31.682241000000001</v>
      </c>
      <c r="AF34">
        <v>9.4784179999999996</v>
      </c>
      <c r="AG34">
        <v>0</v>
      </c>
      <c r="AH34">
        <v>84.025407000000001</v>
      </c>
      <c r="AI34">
        <v>0</v>
      </c>
      <c r="AJ34">
        <v>0</v>
      </c>
      <c r="AK34">
        <v>52.211278999999998</v>
      </c>
      <c r="AL34">
        <v>1.3404370000000001</v>
      </c>
      <c r="AM34">
        <v>4.7412280000000004</v>
      </c>
      <c r="AN34">
        <v>0.57008000000000003</v>
      </c>
      <c r="AO34">
        <v>0</v>
      </c>
      <c r="AP34">
        <v>3.0785629999999999</v>
      </c>
      <c r="AQ34">
        <v>44.876367999999999</v>
      </c>
      <c r="AR34">
        <v>38.205907000000003</v>
      </c>
      <c r="AS34">
        <v>5.8191329999999999</v>
      </c>
      <c r="AT34">
        <v>14.419523999999999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2187.0323559999997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578.33249999999998</v>
      </c>
      <c r="L35">
        <v>195.1439</v>
      </c>
      <c r="M35">
        <v>88.439599999999999</v>
      </c>
      <c r="N35">
        <v>113.553562</v>
      </c>
      <c r="O35">
        <v>118.87976500000001</v>
      </c>
      <c r="P35">
        <v>118.600388</v>
      </c>
      <c r="Q35">
        <v>5.547758</v>
      </c>
      <c r="R35">
        <v>40.749603</v>
      </c>
      <c r="S35">
        <v>9.3275900000000007</v>
      </c>
      <c r="T35">
        <v>0</v>
      </c>
      <c r="U35">
        <v>402.56360100000001</v>
      </c>
      <c r="V35">
        <v>17.438078000000001</v>
      </c>
      <c r="W35">
        <v>33.452576999999998</v>
      </c>
      <c r="X35">
        <v>141.80677</v>
      </c>
      <c r="Y35">
        <v>0</v>
      </c>
      <c r="Z35">
        <v>0</v>
      </c>
      <c r="AA35">
        <v>8.3536970000000004</v>
      </c>
      <c r="AB35">
        <v>12.660359</v>
      </c>
      <c r="AC35">
        <v>9.3033079999999995</v>
      </c>
      <c r="AD35">
        <v>7.6192640000000003</v>
      </c>
      <c r="AE35">
        <v>15.84112</v>
      </c>
      <c r="AF35">
        <v>8.5305759999999999</v>
      </c>
      <c r="AG35">
        <v>0</v>
      </c>
      <c r="AH35">
        <v>72.828087999999994</v>
      </c>
      <c r="AI35">
        <v>0</v>
      </c>
      <c r="AJ35">
        <v>0</v>
      </c>
      <c r="AK35">
        <v>52.211278999999998</v>
      </c>
      <c r="AL35">
        <v>1.3404370000000001</v>
      </c>
      <c r="AM35">
        <v>0</v>
      </c>
      <c r="AN35">
        <v>0.57008000000000003</v>
      </c>
      <c r="AO35">
        <v>0</v>
      </c>
      <c r="AP35">
        <v>3.0785629999999999</v>
      </c>
      <c r="AQ35">
        <v>44.876367999999999</v>
      </c>
      <c r="AR35">
        <v>7.4289259999999997</v>
      </c>
      <c r="AS35">
        <v>5.8191329999999999</v>
      </c>
      <c r="AT35">
        <v>14.419523999999999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2128.716414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604.63261</v>
      </c>
      <c r="L36">
        <v>212.44730000000001</v>
      </c>
      <c r="M36">
        <v>88.439599999999999</v>
      </c>
      <c r="N36">
        <v>113.553562</v>
      </c>
      <c r="O36">
        <v>118.87976500000001</v>
      </c>
      <c r="P36">
        <v>118.600388</v>
      </c>
      <c r="Q36">
        <v>5.8815220000000004</v>
      </c>
      <c r="R36">
        <v>40.749603</v>
      </c>
      <c r="S36">
        <v>13.725569</v>
      </c>
      <c r="T36">
        <v>0</v>
      </c>
      <c r="U36">
        <v>402.56360100000001</v>
      </c>
      <c r="V36">
        <v>17.438078000000001</v>
      </c>
      <c r="W36">
        <v>33.452576999999998</v>
      </c>
      <c r="X36">
        <v>141.80677</v>
      </c>
      <c r="Y36">
        <v>0</v>
      </c>
      <c r="Z36">
        <v>0</v>
      </c>
      <c r="AA36">
        <v>0</v>
      </c>
      <c r="AB36">
        <v>12.660359</v>
      </c>
      <c r="AC36">
        <v>0</v>
      </c>
      <c r="AD36">
        <v>0</v>
      </c>
      <c r="AE36">
        <v>0</v>
      </c>
      <c r="AF36">
        <v>8.5305759999999999</v>
      </c>
      <c r="AG36">
        <v>0</v>
      </c>
      <c r="AH36">
        <v>36.414043999999997</v>
      </c>
      <c r="AI36">
        <v>0</v>
      </c>
      <c r="AJ36">
        <v>0</v>
      </c>
      <c r="AK36">
        <v>52.211278999999998</v>
      </c>
      <c r="AL36">
        <v>1.3404370000000001</v>
      </c>
      <c r="AM36">
        <v>0</v>
      </c>
      <c r="AN36">
        <v>0.57008000000000003</v>
      </c>
      <c r="AO36">
        <v>0</v>
      </c>
      <c r="AP36">
        <v>3.0785629999999999</v>
      </c>
      <c r="AQ36">
        <v>44.876367999999999</v>
      </c>
      <c r="AR36">
        <v>6.3676510000000004</v>
      </c>
      <c r="AS36">
        <v>5.8191329999999999</v>
      </c>
      <c r="AT36">
        <v>14.419523999999999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2098.458959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568.71950000000004</v>
      </c>
      <c r="L37">
        <v>188.63813999999999</v>
      </c>
      <c r="M37">
        <v>88.439599999999999</v>
      </c>
      <c r="N37">
        <v>113.553562</v>
      </c>
      <c r="O37">
        <v>118.87976500000001</v>
      </c>
      <c r="P37">
        <v>118.600388</v>
      </c>
      <c r="Q37">
        <v>4.8064999999999998</v>
      </c>
      <c r="R37">
        <v>35.023043000000001</v>
      </c>
      <c r="S37">
        <v>5.7678000000000003</v>
      </c>
      <c r="T37">
        <v>0</v>
      </c>
      <c r="U37">
        <v>402.56360100000001</v>
      </c>
      <c r="V37">
        <v>17.438078000000001</v>
      </c>
      <c r="W37">
        <v>33.452576999999998</v>
      </c>
      <c r="X37">
        <v>141.80677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8.5305759999999999</v>
      </c>
      <c r="AG37">
        <v>0</v>
      </c>
      <c r="AH37">
        <v>22.485672000000001</v>
      </c>
      <c r="AI37">
        <v>0</v>
      </c>
      <c r="AJ37">
        <v>0</v>
      </c>
      <c r="AK37">
        <v>52.211278999999998</v>
      </c>
      <c r="AL37">
        <v>1.3404370000000001</v>
      </c>
      <c r="AM37">
        <v>0</v>
      </c>
      <c r="AN37">
        <v>0.57008000000000003</v>
      </c>
      <c r="AO37">
        <v>0</v>
      </c>
      <c r="AP37">
        <v>3.0785629999999999</v>
      </c>
      <c r="AQ37">
        <v>44.876367999999999</v>
      </c>
      <c r="AR37">
        <v>6.3676510000000004</v>
      </c>
      <c r="AS37">
        <v>5.8191329999999999</v>
      </c>
      <c r="AT37">
        <v>14.419523999999999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1997.3886070000001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626.39750000000004</v>
      </c>
      <c r="L38">
        <v>173.99529999999999</v>
      </c>
      <c r="M38">
        <v>88.439599999999999</v>
      </c>
      <c r="N38">
        <v>113.553562</v>
      </c>
      <c r="O38">
        <v>118.87976500000001</v>
      </c>
      <c r="P38">
        <v>118.600388</v>
      </c>
      <c r="Q38">
        <v>5.547758</v>
      </c>
      <c r="R38">
        <v>40.748945999999997</v>
      </c>
      <c r="S38">
        <v>9.3275900000000007</v>
      </c>
      <c r="T38">
        <v>0</v>
      </c>
      <c r="U38">
        <v>402.56360100000001</v>
      </c>
      <c r="V38">
        <v>17.438078000000001</v>
      </c>
      <c r="W38">
        <v>33.452576999999998</v>
      </c>
      <c r="X38">
        <v>141.80677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8.5305759999999999</v>
      </c>
      <c r="AG38">
        <v>0</v>
      </c>
      <c r="AH38">
        <v>18.480127</v>
      </c>
      <c r="AI38">
        <v>0</v>
      </c>
      <c r="AJ38">
        <v>0</v>
      </c>
      <c r="AK38">
        <v>52.211278999999998</v>
      </c>
      <c r="AL38">
        <v>1.3404370000000001</v>
      </c>
      <c r="AM38">
        <v>0</v>
      </c>
      <c r="AN38">
        <v>0.57008000000000003</v>
      </c>
      <c r="AO38">
        <v>0</v>
      </c>
      <c r="AP38">
        <v>3.0785629999999999</v>
      </c>
      <c r="AQ38">
        <v>44.876367999999999</v>
      </c>
      <c r="AR38">
        <v>6.3676510000000004</v>
      </c>
      <c r="AS38">
        <v>5.8191329999999999</v>
      </c>
      <c r="AT38">
        <v>14.419523999999999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2046.4451730000001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568.71950000000004</v>
      </c>
      <c r="L39">
        <v>161.4984</v>
      </c>
      <c r="M39">
        <v>88.439599999999999</v>
      </c>
      <c r="N39">
        <v>113.553562</v>
      </c>
      <c r="O39">
        <v>118.87976500000001</v>
      </c>
      <c r="P39">
        <v>118.600388</v>
      </c>
      <c r="Q39">
        <v>4.8064999999999998</v>
      </c>
      <c r="R39">
        <v>40.749603</v>
      </c>
      <c r="S39">
        <v>5.7678000000000003</v>
      </c>
      <c r="T39">
        <v>0</v>
      </c>
      <c r="U39">
        <v>402.56360100000001</v>
      </c>
      <c r="V39">
        <v>17.438078000000001</v>
      </c>
      <c r="W39">
        <v>33.452576999999998</v>
      </c>
      <c r="X39">
        <v>141.80677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8.5305759999999999</v>
      </c>
      <c r="AG39">
        <v>0</v>
      </c>
      <c r="AH39">
        <v>0</v>
      </c>
      <c r="AI39">
        <v>0</v>
      </c>
      <c r="AJ39">
        <v>0</v>
      </c>
      <c r="AK39">
        <v>52.211278999999998</v>
      </c>
      <c r="AL39">
        <v>1.3404370000000001</v>
      </c>
      <c r="AM39">
        <v>0</v>
      </c>
      <c r="AN39">
        <v>0.57008000000000003</v>
      </c>
      <c r="AO39">
        <v>0</v>
      </c>
      <c r="AP39">
        <v>3.0785629999999999</v>
      </c>
      <c r="AQ39">
        <v>44.876367999999999</v>
      </c>
      <c r="AR39">
        <v>6.3676510000000004</v>
      </c>
      <c r="AS39">
        <v>5.8191329999999999</v>
      </c>
      <c r="AT39">
        <v>14.419523999999999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1953.4897550000001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568.71950000000004</v>
      </c>
      <c r="L40">
        <v>199.9504</v>
      </c>
      <c r="M40">
        <v>88.439599999999999</v>
      </c>
      <c r="N40">
        <v>113.553562</v>
      </c>
      <c r="O40">
        <v>118.87976500000001</v>
      </c>
      <c r="P40">
        <v>118.600388</v>
      </c>
      <c r="Q40">
        <v>4.8064999999999998</v>
      </c>
      <c r="R40">
        <v>40.749603</v>
      </c>
      <c r="S40">
        <v>5.7678000000000003</v>
      </c>
      <c r="T40">
        <v>0</v>
      </c>
      <c r="U40">
        <v>402.56360100000001</v>
      </c>
      <c r="V40">
        <v>17.438078000000001</v>
      </c>
      <c r="W40">
        <v>33.452576999999998</v>
      </c>
      <c r="X40">
        <v>141.80677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8.5305759999999999</v>
      </c>
      <c r="AG40">
        <v>0</v>
      </c>
      <c r="AH40">
        <v>0</v>
      </c>
      <c r="AI40">
        <v>0</v>
      </c>
      <c r="AJ40">
        <v>0</v>
      </c>
      <c r="AK40">
        <v>52.211278999999998</v>
      </c>
      <c r="AL40">
        <v>1.3404370000000001</v>
      </c>
      <c r="AM40">
        <v>0</v>
      </c>
      <c r="AN40">
        <v>0.57008000000000003</v>
      </c>
      <c r="AO40">
        <v>0</v>
      </c>
      <c r="AP40">
        <v>3.0785629999999999</v>
      </c>
      <c r="AQ40">
        <v>44.876367999999999</v>
      </c>
      <c r="AR40">
        <v>6.8982890000000001</v>
      </c>
      <c r="AS40">
        <v>5.8191329999999999</v>
      </c>
      <c r="AT40">
        <v>14.419523999999999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1992.472393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575.79360999999994</v>
      </c>
      <c r="L41">
        <v>199.9504</v>
      </c>
      <c r="M41">
        <v>88.439599999999999</v>
      </c>
      <c r="N41">
        <v>113.553562</v>
      </c>
      <c r="O41">
        <v>118.87976500000001</v>
      </c>
      <c r="P41">
        <v>118.600388</v>
      </c>
      <c r="Q41">
        <v>5.140263</v>
      </c>
      <c r="R41">
        <v>40.749603</v>
      </c>
      <c r="S41">
        <v>10.667064999999999</v>
      </c>
      <c r="T41">
        <v>0</v>
      </c>
      <c r="U41">
        <v>402.56360100000001</v>
      </c>
      <c r="V41">
        <v>17.438078000000001</v>
      </c>
      <c r="W41">
        <v>33.452576999999998</v>
      </c>
      <c r="X41">
        <v>141.80677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15.84112</v>
      </c>
      <c r="AF41">
        <v>8.5305759999999999</v>
      </c>
      <c r="AG41">
        <v>0</v>
      </c>
      <c r="AH41">
        <v>0</v>
      </c>
      <c r="AI41">
        <v>0</v>
      </c>
      <c r="AJ41">
        <v>0</v>
      </c>
      <c r="AK41">
        <v>52.211278999999998</v>
      </c>
      <c r="AL41">
        <v>1.3404370000000001</v>
      </c>
      <c r="AM41">
        <v>0</v>
      </c>
      <c r="AN41">
        <v>0.57008000000000003</v>
      </c>
      <c r="AO41">
        <v>0</v>
      </c>
      <c r="AP41">
        <v>3.0785629999999999</v>
      </c>
      <c r="AQ41">
        <v>44.876367999999999</v>
      </c>
      <c r="AR41">
        <v>38.205907000000003</v>
      </c>
      <c r="AS41">
        <v>5.8191329999999999</v>
      </c>
      <c r="AT41">
        <v>14.419523999999999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2051.928269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575.79360999999994</v>
      </c>
      <c r="L42">
        <v>199.9504</v>
      </c>
      <c r="M42">
        <v>88.439599999999999</v>
      </c>
      <c r="N42">
        <v>113.553562</v>
      </c>
      <c r="O42">
        <v>118.87976500000001</v>
      </c>
      <c r="P42">
        <v>118.600388</v>
      </c>
      <c r="Q42">
        <v>5.140263</v>
      </c>
      <c r="R42">
        <v>35.023043000000001</v>
      </c>
      <c r="S42">
        <v>10.667064999999999</v>
      </c>
      <c r="T42">
        <v>0</v>
      </c>
      <c r="U42">
        <v>402.56360100000001</v>
      </c>
      <c r="V42">
        <v>17.438078000000001</v>
      </c>
      <c r="W42">
        <v>33.452576999999998</v>
      </c>
      <c r="X42">
        <v>141.80677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15.84112</v>
      </c>
      <c r="AF42">
        <v>8.5305759999999999</v>
      </c>
      <c r="AG42">
        <v>0</v>
      </c>
      <c r="AH42">
        <v>0</v>
      </c>
      <c r="AI42">
        <v>0</v>
      </c>
      <c r="AJ42">
        <v>0</v>
      </c>
      <c r="AK42">
        <v>52.211278999999998</v>
      </c>
      <c r="AL42">
        <v>1.3404370000000001</v>
      </c>
      <c r="AM42">
        <v>0</v>
      </c>
      <c r="AN42">
        <v>0.57008000000000003</v>
      </c>
      <c r="AO42">
        <v>0</v>
      </c>
      <c r="AP42">
        <v>3.6942759999999999</v>
      </c>
      <c r="AQ42">
        <v>29.917579</v>
      </c>
      <c r="AR42">
        <v>38.205907000000003</v>
      </c>
      <c r="AS42">
        <v>5.8191329999999999</v>
      </c>
      <c r="AT42">
        <v>14.419523999999999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2031.8586329999998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575.79360999999994</v>
      </c>
      <c r="L43">
        <v>199.9504</v>
      </c>
      <c r="M43">
        <v>88.439599999999999</v>
      </c>
      <c r="N43">
        <v>113.553562</v>
      </c>
      <c r="O43">
        <v>118.87976500000001</v>
      </c>
      <c r="P43">
        <v>118.600388</v>
      </c>
      <c r="Q43">
        <v>5.140263</v>
      </c>
      <c r="R43">
        <v>35.023043000000001</v>
      </c>
      <c r="S43">
        <v>10.667064999999999</v>
      </c>
      <c r="T43">
        <v>0</v>
      </c>
      <c r="U43">
        <v>402.56360100000001</v>
      </c>
      <c r="V43">
        <v>17.438078000000001</v>
      </c>
      <c r="W43">
        <v>33.452576999999998</v>
      </c>
      <c r="X43">
        <v>141.80677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15.84112</v>
      </c>
      <c r="AF43">
        <v>8.5305759999999999</v>
      </c>
      <c r="AG43">
        <v>0</v>
      </c>
      <c r="AH43">
        <v>0</v>
      </c>
      <c r="AI43">
        <v>0</v>
      </c>
      <c r="AJ43">
        <v>0</v>
      </c>
      <c r="AK43">
        <v>52.211278999999998</v>
      </c>
      <c r="AL43">
        <v>8.9362449999999995</v>
      </c>
      <c r="AM43">
        <v>0</v>
      </c>
      <c r="AN43">
        <v>0.57008000000000003</v>
      </c>
      <c r="AO43">
        <v>0</v>
      </c>
      <c r="AP43">
        <v>3.6942759999999999</v>
      </c>
      <c r="AQ43">
        <v>14.958788999999999</v>
      </c>
      <c r="AR43">
        <v>7.4289259999999997</v>
      </c>
      <c r="AS43">
        <v>5.8191329999999999</v>
      </c>
      <c r="AT43">
        <v>14.419523999999999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1993.71867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575.79360999999994</v>
      </c>
      <c r="L44">
        <v>199.9504</v>
      </c>
      <c r="M44">
        <v>88.439599999999999</v>
      </c>
      <c r="N44">
        <v>113.553562</v>
      </c>
      <c r="O44">
        <v>118.87976500000001</v>
      </c>
      <c r="P44">
        <v>118.600388</v>
      </c>
      <c r="Q44">
        <v>5.140263</v>
      </c>
      <c r="R44">
        <v>35.023043000000001</v>
      </c>
      <c r="S44">
        <v>10.667064999999999</v>
      </c>
      <c r="T44">
        <v>0</v>
      </c>
      <c r="U44">
        <v>402.56360100000001</v>
      </c>
      <c r="V44">
        <v>17.438078000000001</v>
      </c>
      <c r="W44">
        <v>33.452576999999998</v>
      </c>
      <c r="X44">
        <v>141.80677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15.84112</v>
      </c>
      <c r="AF44">
        <v>8.5305759999999999</v>
      </c>
      <c r="AG44">
        <v>0</v>
      </c>
      <c r="AH44">
        <v>0</v>
      </c>
      <c r="AI44">
        <v>0</v>
      </c>
      <c r="AJ44">
        <v>0</v>
      </c>
      <c r="AK44">
        <v>52.211278999999998</v>
      </c>
      <c r="AL44">
        <v>68.138867000000005</v>
      </c>
      <c r="AM44">
        <v>0</v>
      </c>
      <c r="AN44">
        <v>0.57008000000000003</v>
      </c>
      <c r="AO44">
        <v>0</v>
      </c>
      <c r="AP44">
        <v>3.6942759999999999</v>
      </c>
      <c r="AQ44">
        <v>14.958788999999999</v>
      </c>
      <c r="AR44">
        <v>6.3676510000000004</v>
      </c>
      <c r="AS44">
        <v>5.8191329999999999</v>
      </c>
      <c r="AT44">
        <v>14.419523999999999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2051.860017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575.79360999999994</v>
      </c>
      <c r="L45">
        <v>199.9504</v>
      </c>
      <c r="M45">
        <v>88.439599999999999</v>
      </c>
      <c r="N45">
        <v>113.553562</v>
      </c>
      <c r="O45">
        <v>118.87976500000001</v>
      </c>
      <c r="P45">
        <v>118.600388</v>
      </c>
      <c r="Q45">
        <v>5.140263</v>
      </c>
      <c r="R45">
        <v>35.023043000000001</v>
      </c>
      <c r="S45">
        <v>10.667064999999999</v>
      </c>
      <c r="T45">
        <v>0</v>
      </c>
      <c r="U45">
        <v>402.56360100000001</v>
      </c>
      <c r="V45">
        <v>17.438078000000001</v>
      </c>
      <c r="W45">
        <v>33.452576999999998</v>
      </c>
      <c r="X45">
        <v>141.80677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15.84112</v>
      </c>
      <c r="AF45">
        <v>8.5305759999999999</v>
      </c>
      <c r="AG45">
        <v>0</v>
      </c>
      <c r="AH45">
        <v>0</v>
      </c>
      <c r="AI45">
        <v>0</v>
      </c>
      <c r="AJ45">
        <v>0</v>
      </c>
      <c r="AK45">
        <v>52.211278999999998</v>
      </c>
      <c r="AL45">
        <v>68.138867000000005</v>
      </c>
      <c r="AM45">
        <v>0</v>
      </c>
      <c r="AN45">
        <v>0.57008000000000003</v>
      </c>
      <c r="AO45">
        <v>0</v>
      </c>
      <c r="AP45">
        <v>3.6942759999999999</v>
      </c>
      <c r="AQ45">
        <v>7.2674279999999998</v>
      </c>
      <c r="AR45">
        <v>6.3676510000000004</v>
      </c>
      <c r="AS45">
        <v>5.8191329999999999</v>
      </c>
      <c r="AT45">
        <v>14.419523999999999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2044.1686560000001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575.79360999999994</v>
      </c>
      <c r="L46">
        <v>199.9504</v>
      </c>
      <c r="M46">
        <v>88.439599999999999</v>
      </c>
      <c r="N46">
        <v>113.553562</v>
      </c>
      <c r="O46">
        <v>118.87976500000001</v>
      </c>
      <c r="P46">
        <v>118.600388</v>
      </c>
      <c r="Q46">
        <v>5.140263</v>
      </c>
      <c r="R46">
        <v>35.023043000000001</v>
      </c>
      <c r="S46">
        <v>10.667064999999999</v>
      </c>
      <c r="T46">
        <v>0</v>
      </c>
      <c r="U46">
        <v>402.56360100000001</v>
      </c>
      <c r="V46">
        <v>17.438078000000001</v>
      </c>
      <c r="W46">
        <v>33.452576999999998</v>
      </c>
      <c r="X46">
        <v>141.80677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15.84112</v>
      </c>
      <c r="AF46">
        <v>8.5305759999999999</v>
      </c>
      <c r="AG46">
        <v>0</v>
      </c>
      <c r="AH46">
        <v>0</v>
      </c>
      <c r="AI46">
        <v>0</v>
      </c>
      <c r="AJ46">
        <v>0</v>
      </c>
      <c r="AK46">
        <v>52.211278999999998</v>
      </c>
      <c r="AL46">
        <v>68.138867000000005</v>
      </c>
      <c r="AM46">
        <v>0</v>
      </c>
      <c r="AN46">
        <v>0.57008000000000003</v>
      </c>
      <c r="AO46">
        <v>0</v>
      </c>
      <c r="AP46">
        <v>3.6942759999999999</v>
      </c>
      <c r="AQ46">
        <v>0</v>
      </c>
      <c r="AR46">
        <v>6.3676510000000004</v>
      </c>
      <c r="AS46">
        <v>5.8191329999999999</v>
      </c>
      <c r="AT46">
        <v>14.419523999999999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2036.9012279999999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575.79360999999994</v>
      </c>
      <c r="L47">
        <v>199.9504</v>
      </c>
      <c r="M47">
        <v>88.439599999999999</v>
      </c>
      <c r="N47">
        <v>113.553562</v>
      </c>
      <c r="O47">
        <v>118.87976500000001</v>
      </c>
      <c r="P47">
        <v>118.600388</v>
      </c>
      <c r="Q47">
        <v>5.140263</v>
      </c>
      <c r="R47">
        <v>37.349975999999998</v>
      </c>
      <c r="S47">
        <v>10.667064999999999</v>
      </c>
      <c r="T47">
        <v>0</v>
      </c>
      <c r="U47">
        <v>402.56360100000001</v>
      </c>
      <c r="V47">
        <v>17.438078000000001</v>
      </c>
      <c r="W47">
        <v>33.452576999999998</v>
      </c>
      <c r="X47">
        <v>141.80677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15.84112</v>
      </c>
      <c r="AF47">
        <v>8.5305759999999999</v>
      </c>
      <c r="AG47">
        <v>0</v>
      </c>
      <c r="AH47">
        <v>0</v>
      </c>
      <c r="AI47">
        <v>0</v>
      </c>
      <c r="AJ47">
        <v>0</v>
      </c>
      <c r="AK47">
        <v>52.211278999999998</v>
      </c>
      <c r="AL47">
        <v>68.138867000000005</v>
      </c>
      <c r="AM47">
        <v>0</v>
      </c>
      <c r="AN47">
        <v>0.57008000000000003</v>
      </c>
      <c r="AO47">
        <v>0</v>
      </c>
      <c r="AP47">
        <v>3.6942759999999999</v>
      </c>
      <c r="AQ47">
        <v>0</v>
      </c>
      <c r="AR47">
        <v>6.3676510000000004</v>
      </c>
      <c r="AS47">
        <v>5.8191329999999999</v>
      </c>
      <c r="AT47">
        <v>14.419523999999999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2039.2281609999998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575.79360999999994</v>
      </c>
      <c r="L48">
        <v>199.9504</v>
      </c>
      <c r="M48">
        <v>88.439599999999999</v>
      </c>
      <c r="N48">
        <v>113.553562</v>
      </c>
      <c r="O48">
        <v>118.87976500000001</v>
      </c>
      <c r="P48">
        <v>118.600388</v>
      </c>
      <c r="Q48">
        <v>5.140263</v>
      </c>
      <c r="R48">
        <v>40.749603</v>
      </c>
      <c r="S48">
        <v>10.667064999999999</v>
      </c>
      <c r="T48">
        <v>0</v>
      </c>
      <c r="U48">
        <v>402.56360100000001</v>
      </c>
      <c r="V48">
        <v>17.438078000000001</v>
      </c>
      <c r="W48">
        <v>33.452576999999998</v>
      </c>
      <c r="X48">
        <v>141.80677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15.84112</v>
      </c>
      <c r="AF48">
        <v>8.5305759999999999</v>
      </c>
      <c r="AG48">
        <v>0</v>
      </c>
      <c r="AH48">
        <v>0</v>
      </c>
      <c r="AI48">
        <v>0</v>
      </c>
      <c r="AJ48">
        <v>0</v>
      </c>
      <c r="AK48">
        <v>52.211278999999998</v>
      </c>
      <c r="AL48">
        <v>3.351092</v>
      </c>
      <c r="AM48">
        <v>0</v>
      </c>
      <c r="AN48">
        <v>0.57008000000000003</v>
      </c>
      <c r="AO48">
        <v>0</v>
      </c>
      <c r="AP48">
        <v>3.6942759999999999</v>
      </c>
      <c r="AQ48">
        <v>0</v>
      </c>
      <c r="AR48">
        <v>6.3676510000000004</v>
      </c>
      <c r="AS48">
        <v>23.793790000000001</v>
      </c>
      <c r="AT48">
        <v>14.419523999999999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1995.81467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556.93771100000004</v>
      </c>
      <c r="L49">
        <v>197.06649999999999</v>
      </c>
      <c r="M49">
        <v>88.439599999999999</v>
      </c>
      <c r="N49">
        <v>113.553562</v>
      </c>
      <c r="O49">
        <v>118.87976500000001</v>
      </c>
      <c r="P49">
        <v>118.600388</v>
      </c>
      <c r="Q49">
        <v>5.140263</v>
      </c>
      <c r="R49">
        <v>40.749603</v>
      </c>
      <c r="S49">
        <v>10.667064999999999</v>
      </c>
      <c r="T49">
        <v>0</v>
      </c>
      <c r="U49">
        <v>402.56360100000001</v>
      </c>
      <c r="V49">
        <v>17.438078000000001</v>
      </c>
      <c r="W49">
        <v>33.452576999999998</v>
      </c>
      <c r="X49">
        <v>141.80677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15.84112</v>
      </c>
      <c r="AF49">
        <v>8.5305759999999999</v>
      </c>
      <c r="AG49">
        <v>0</v>
      </c>
      <c r="AH49">
        <v>0</v>
      </c>
      <c r="AI49">
        <v>0</v>
      </c>
      <c r="AJ49">
        <v>0</v>
      </c>
      <c r="AK49">
        <v>52.211278999999998</v>
      </c>
      <c r="AL49">
        <v>1.3404370000000001</v>
      </c>
      <c r="AM49">
        <v>0</v>
      </c>
      <c r="AN49">
        <v>0.57008000000000003</v>
      </c>
      <c r="AO49">
        <v>0</v>
      </c>
      <c r="AP49">
        <v>8.0042639999999992</v>
      </c>
      <c r="AQ49">
        <v>0</v>
      </c>
      <c r="AR49">
        <v>6.3676510000000004</v>
      </c>
      <c r="AS49">
        <v>23.793790000000001</v>
      </c>
      <c r="AT49">
        <v>14.419523999999999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1976.3742040000002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537.71171100000004</v>
      </c>
      <c r="L50">
        <v>197.06649999999999</v>
      </c>
      <c r="M50">
        <v>88.439599999999999</v>
      </c>
      <c r="N50">
        <v>113.553562</v>
      </c>
      <c r="O50">
        <v>118.87976500000001</v>
      </c>
      <c r="P50">
        <v>118.600388</v>
      </c>
      <c r="Q50">
        <v>5.140263</v>
      </c>
      <c r="R50">
        <v>35.023043000000001</v>
      </c>
      <c r="S50">
        <v>10.667064999999999</v>
      </c>
      <c r="T50">
        <v>0</v>
      </c>
      <c r="U50">
        <v>402.56360100000001</v>
      </c>
      <c r="V50">
        <v>17.438078000000001</v>
      </c>
      <c r="W50">
        <v>33.452576999999998</v>
      </c>
      <c r="X50">
        <v>141.80677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15.84112</v>
      </c>
      <c r="AF50">
        <v>8.5305759999999999</v>
      </c>
      <c r="AG50">
        <v>0</v>
      </c>
      <c r="AH50">
        <v>0</v>
      </c>
      <c r="AI50">
        <v>0</v>
      </c>
      <c r="AJ50">
        <v>0</v>
      </c>
      <c r="AK50">
        <v>52.211278999999998</v>
      </c>
      <c r="AL50">
        <v>1.3404370000000001</v>
      </c>
      <c r="AM50">
        <v>0</v>
      </c>
      <c r="AN50">
        <v>0.57008000000000003</v>
      </c>
      <c r="AO50">
        <v>0</v>
      </c>
      <c r="AP50">
        <v>8.0042639999999992</v>
      </c>
      <c r="AQ50">
        <v>0</v>
      </c>
      <c r="AR50">
        <v>6.3676510000000004</v>
      </c>
      <c r="AS50">
        <v>23.793790000000001</v>
      </c>
      <c r="AT50">
        <v>14.419523999999999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1951.421644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518.48571100000004</v>
      </c>
      <c r="L51">
        <v>158.61449999999999</v>
      </c>
      <c r="M51">
        <v>88.439599999999999</v>
      </c>
      <c r="N51">
        <v>113.553562</v>
      </c>
      <c r="O51">
        <v>118.87976500000001</v>
      </c>
      <c r="P51">
        <v>118.600388</v>
      </c>
      <c r="Q51">
        <v>5.140263</v>
      </c>
      <c r="R51">
        <v>35.023043000000001</v>
      </c>
      <c r="S51">
        <v>10.667064999999999</v>
      </c>
      <c r="T51">
        <v>0</v>
      </c>
      <c r="U51">
        <v>402.56360100000001</v>
      </c>
      <c r="V51">
        <v>17.438078000000001</v>
      </c>
      <c r="W51">
        <v>33.452576999999998</v>
      </c>
      <c r="X51">
        <v>141.80677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15.84112</v>
      </c>
      <c r="AF51">
        <v>8.5305759999999999</v>
      </c>
      <c r="AG51">
        <v>0</v>
      </c>
      <c r="AH51">
        <v>0</v>
      </c>
      <c r="AI51">
        <v>0</v>
      </c>
      <c r="AJ51">
        <v>0</v>
      </c>
      <c r="AK51">
        <v>52.211278999999998</v>
      </c>
      <c r="AL51">
        <v>1.3404370000000001</v>
      </c>
      <c r="AM51">
        <v>0</v>
      </c>
      <c r="AN51">
        <v>0.57008000000000003</v>
      </c>
      <c r="AO51">
        <v>0</v>
      </c>
      <c r="AP51">
        <v>2.4628510000000001</v>
      </c>
      <c r="AQ51">
        <v>0</v>
      </c>
      <c r="AR51">
        <v>5.3063760000000002</v>
      </c>
      <c r="AS51">
        <v>23.793790000000001</v>
      </c>
      <c r="AT51">
        <v>14.419523999999999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1887.1409560000002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499.25971099999998</v>
      </c>
      <c r="L52">
        <v>158.61449999999999</v>
      </c>
      <c r="M52">
        <v>88.439599999999999</v>
      </c>
      <c r="N52">
        <v>113.553562</v>
      </c>
      <c r="O52">
        <v>118.87976500000001</v>
      </c>
      <c r="P52">
        <v>118.600388</v>
      </c>
      <c r="Q52">
        <v>5.140263</v>
      </c>
      <c r="R52">
        <v>35.023043000000001</v>
      </c>
      <c r="S52">
        <v>10.667064999999999</v>
      </c>
      <c r="T52">
        <v>0</v>
      </c>
      <c r="U52">
        <v>402.56360100000001</v>
      </c>
      <c r="V52">
        <v>17.438078000000001</v>
      </c>
      <c r="W52">
        <v>33.452576999999998</v>
      </c>
      <c r="X52">
        <v>141.80677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15.84112</v>
      </c>
      <c r="AF52">
        <v>8.5305759999999999</v>
      </c>
      <c r="AG52">
        <v>0</v>
      </c>
      <c r="AH52">
        <v>0</v>
      </c>
      <c r="AI52">
        <v>0</v>
      </c>
      <c r="AJ52">
        <v>0</v>
      </c>
      <c r="AK52">
        <v>52.211278999999998</v>
      </c>
      <c r="AL52">
        <v>1.3404370000000001</v>
      </c>
      <c r="AM52">
        <v>0</v>
      </c>
      <c r="AN52">
        <v>0.57008000000000003</v>
      </c>
      <c r="AO52">
        <v>0</v>
      </c>
      <c r="AP52">
        <v>2.4628510000000001</v>
      </c>
      <c r="AQ52">
        <v>0</v>
      </c>
      <c r="AR52">
        <v>5.3063760000000002</v>
      </c>
      <c r="AS52">
        <v>23.793790000000001</v>
      </c>
      <c r="AT52">
        <v>14.419523999999999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1867.9149560000001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472.95960000000002</v>
      </c>
      <c r="L53">
        <v>158.61449999999999</v>
      </c>
      <c r="M53">
        <v>88.439599999999999</v>
      </c>
      <c r="N53">
        <v>113.553562</v>
      </c>
      <c r="O53">
        <v>118.87976500000001</v>
      </c>
      <c r="P53">
        <v>118.600388</v>
      </c>
      <c r="Q53">
        <v>4.8064999999999998</v>
      </c>
      <c r="R53">
        <v>35.023043000000001</v>
      </c>
      <c r="S53">
        <v>5.7678000000000003</v>
      </c>
      <c r="T53">
        <v>0</v>
      </c>
      <c r="U53">
        <v>402.56360100000001</v>
      </c>
      <c r="V53">
        <v>17.438078000000001</v>
      </c>
      <c r="W53">
        <v>33.452576999999998</v>
      </c>
      <c r="X53">
        <v>141.80677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15.84112</v>
      </c>
      <c r="AF53">
        <v>8.5305759999999999</v>
      </c>
      <c r="AG53">
        <v>0</v>
      </c>
      <c r="AH53">
        <v>0</v>
      </c>
      <c r="AI53">
        <v>0</v>
      </c>
      <c r="AJ53">
        <v>0</v>
      </c>
      <c r="AK53">
        <v>52.211278999999998</v>
      </c>
      <c r="AL53">
        <v>1.3404370000000001</v>
      </c>
      <c r="AM53">
        <v>0</v>
      </c>
      <c r="AN53">
        <v>0.57008000000000003</v>
      </c>
      <c r="AO53">
        <v>0</v>
      </c>
      <c r="AP53">
        <v>2.4628510000000001</v>
      </c>
      <c r="AQ53">
        <v>0</v>
      </c>
      <c r="AR53">
        <v>5.3063760000000002</v>
      </c>
      <c r="AS53">
        <v>23.793790000000001</v>
      </c>
      <c r="AT53">
        <v>14.419523999999999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1836.381817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444.12060000000002</v>
      </c>
      <c r="L54">
        <v>135.54329999999999</v>
      </c>
      <c r="M54">
        <v>88.439599999999999</v>
      </c>
      <c r="N54">
        <v>113.553562</v>
      </c>
      <c r="O54">
        <v>118.87976500000001</v>
      </c>
      <c r="P54">
        <v>118.600388</v>
      </c>
      <c r="Q54">
        <v>4.8064999999999998</v>
      </c>
      <c r="R54">
        <v>35.023043000000001</v>
      </c>
      <c r="S54">
        <v>5.7678000000000003</v>
      </c>
      <c r="T54">
        <v>0</v>
      </c>
      <c r="U54">
        <v>402.56360100000001</v>
      </c>
      <c r="V54">
        <v>17.438078000000001</v>
      </c>
      <c r="W54">
        <v>33.452576999999998</v>
      </c>
      <c r="X54">
        <v>141.80677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15.84112</v>
      </c>
      <c r="AF54">
        <v>8.5305759999999999</v>
      </c>
      <c r="AG54">
        <v>0</v>
      </c>
      <c r="AH54">
        <v>0</v>
      </c>
      <c r="AI54">
        <v>0</v>
      </c>
      <c r="AJ54">
        <v>0</v>
      </c>
      <c r="AK54">
        <v>52.211278999999998</v>
      </c>
      <c r="AL54">
        <v>1.3404370000000001</v>
      </c>
      <c r="AM54">
        <v>0</v>
      </c>
      <c r="AN54">
        <v>0.57008000000000003</v>
      </c>
      <c r="AO54">
        <v>0</v>
      </c>
      <c r="AP54">
        <v>2.4628510000000001</v>
      </c>
      <c r="AQ54">
        <v>0</v>
      </c>
      <c r="AR54">
        <v>5.3063760000000002</v>
      </c>
      <c r="AS54">
        <v>6.4657039999999997</v>
      </c>
      <c r="AT54">
        <v>14.419523999999999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1767.1435310000002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405.66860000000003</v>
      </c>
      <c r="L55">
        <v>112.4721</v>
      </c>
      <c r="M55">
        <v>88.439599999999999</v>
      </c>
      <c r="N55">
        <v>113.553562</v>
      </c>
      <c r="O55">
        <v>118.87976500000001</v>
      </c>
      <c r="P55">
        <v>118.600388</v>
      </c>
      <c r="Q55">
        <v>4.8064999999999998</v>
      </c>
      <c r="R55">
        <v>28.288848000000002</v>
      </c>
      <c r="S55">
        <v>5.7678000000000003</v>
      </c>
      <c r="T55">
        <v>0</v>
      </c>
      <c r="U55">
        <v>402.56360100000001</v>
      </c>
      <c r="V55">
        <v>14.145580000000001</v>
      </c>
      <c r="W55">
        <v>33.452576999999998</v>
      </c>
      <c r="X55">
        <v>141.80677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15.84112</v>
      </c>
      <c r="AF55">
        <v>8.5305759999999999</v>
      </c>
      <c r="AG55">
        <v>0</v>
      </c>
      <c r="AH55">
        <v>0</v>
      </c>
      <c r="AI55">
        <v>0</v>
      </c>
      <c r="AJ55">
        <v>0</v>
      </c>
      <c r="AK55">
        <v>52.211278999999998</v>
      </c>
      <c r="AL55">
        <v>2.2340610000000001</v>
      </c>
      <c r="AM55">
        <v>0</v>
      </c>
      <c r="AN55">
        <v>0.57008000000000003</v>
      </c>
      <c r="AO55">
        <v>0</v>
      </c>
      <c r="AP55">
        <v>2.4628510000000001</v>
      </c>
      <c r="AQ55">
        <v>0</v>
      </c>
      <c r="AR55">
        <v>5.3063760000000002</v>
      </c>
      <c r="AS55">
        <v>6.4657039999999997</v>
      </c>
      <c r="AT55">
        <v>14.419523999999999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1696.4872620000003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405.66860000000003</v>
      </c>
      <c r="L56">
        <v>112.4721</v>
      </c>
      <c r="M56">
        <v>88.439599999999999</v>
      </c>
      <c r="N56">
        <v>113.553562</v>
      </c>
      <c r="O56">
        <v>118.87976500000001</v>
      </c>
      <c r="P56">
        <v>118.600388</v>
      </c>
      <c r="Q56">
        <v>4.8064999999999998</v>
      </c>
      <c r="R56">
        <v>28.288848000000002</v>
      </c>
      <c r="S56">
        <v>5.7678000000000003</v>
      </c>
      <c r="T56">
        <v>0</v>
      </c>
      <c r="U56">
        <v>402.56360100000001</v>
      </c>
      <c r="V56">
        <v>9.5813729999999993</v>
      </c>
      <c r="W56">
        <v>33.452576999999998</v>
      </c>
      <c r="X56">
        <v>141.80677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15.84112</v>
      </c>
      <c r="AF56">
        <v>8.5305759999999999</v>
      </c>
      <c r="AG56">
        <v>0</v>
      </c>
      <c r="AH56">
        <v>0</v>
      </c>
      <c r="AI56">
        <v>0</v>
      </c>
      <c r="AJ56">
        <v>0</v>
      </c>
      <c r="AK56">
        <v>52.211278999999998</v>
      </c>
      <c r="AL56">
        <v>2.2340610000000001</v>
      </c>
      <c r="AM56">
        <v>0</v>
      </c>
      <c r="AN56">
        <v>0.57008000000000003</v>
      </c>
      <c r="AO56">
        <v>0</v>
      </c>
      <c r="AP56">
        <v>2.4628510000000001</v>
      </c>
      <c r="AQ56">
        <v>0</v>
      </c>
      <c r="AR56">
        <v>5.3063760000000002</v>
      </c>
      <c r="AS56">
        <v>6.4657039999999997</v>
      </c>
      <c r="AT56">
        <v>14.419523999999999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1691.9230550000002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405.66860000000003</v>
      </c>
      <c r="L57">
        <v>112.4721</v>
      </c>
      <c r="M57">
        <v>88.439599999999999</v>
      </c>
      <c r="N57">
        <v>113.553562</v>
      </c>
      <c r="O57">
        <v>118.87976500000001</v>
      </c>
      <c r="P57">
        <v>118.600388</v>
      </c>
      <c r="Q57">
        <v>4.8064999999999998</v>
      </c>
      <c r="R57">
        <v>28.288848000000002</v>
      </c>
      <c r="S57">
        <v>5.7678000000000003</v>
      </c>
      <c r="T57">
        <v>0</v>
      </c>
      <c r="U57">
        <v>402.56360100000001</v>
      </c>
      <c r="V57">
        <v>9.5813729999999993</v>
      </c>
      <c r="W57">
        <v>33.452576999999998</v>
      </c>
      <c r="X57">
        <v>141.80677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15.84112</v>
      </c>
      <c r="AF57">
        <v>8.5305759999999999</v>
      </c>
      <c r="AG57">
        <v>0</v>
      </c>
      <c r="AH57">
        <v>0</v>
      </c>
      <c r="AI57">
        <v>0</v>
      </c>
      <c r="AJ57">
        <v>0</v>
      </c>
      <c r="AK57">
        <v>52.211278999999998</v>
      </c>
      <c r="AL57">
        <v>2.2340610000000001</v>
      </c>
      <c r="AM57">
        <v>0</v>
      </c>
      <c r="AN57">
        <v>0.57008000000000003</v>
      </c>
      <c r="AO57">
        <v>0</v>
      </c>
      <c r="AP57">
        <v>3.6942759999999999</v>
      </c>
      <c r="AQ57">
        <v>0</v>
      </c>
      <c r="AR57">
        <v>5.3063760000000002</v>
      </c>
      <c r="AS57">
        <v>6.4657039999999997</v>
      </c>
      <c r="AT57">
        <v>14.419523999999999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1693.1544800000001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405.66860000000003</v>
      </c>
      <c r="L58">
        <v>112.4721</v>
      </c>
      <c r="M58">
        <v>88.439599999999999</v>
      </c>
      <c r="N58">
        <v>113.553562</v>
      </c>
      <c r="O58">
        <v>118.87976500000001</v>
      </c>
      <c r="P58">
        <v>118.600388</v>
      </c>
      <c r="Q58">
        <v>4.8064999999999998</v>
      </c>
      <c r="R58">
        <v>34.623255</v>
      </c>
      <c r="S58">
        <v>5.7678000000000003</v>
      </c>
      <c r="T58">
        <v>0</v>
      </c>
      <c r="U58">
        <v>402.56360100000001</v>
      </c>
      <c r="V58">
        <v>13.008792</v>
      </c>
      <c r="W58">
        <v>33.452576999999998</v>
      </c>
      <c r="X58">
        <v>141.80677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15.84112</v>
      </c>
      <c r="AF58">
        <v>8.5305759999999999</v>
      </c>
      <c r="AG58">
        <v>0</v>
      </c>
      <c r="AH58">
        <v>0</v>
      </c>
      <c r="AI58">
        <v>0</v>
      </c>
      <c r="AJ58">
        <v>0</v>
      </c>
      <c r="AK58">
        <v>52.211278999999998</v>
      </c>
      <c r="AL58">
        <v>2.2340610000000001</v>
      </c>
      <c r="AM58">
        <v>0</v>
      </c>
      <c r="AN58">
        <v>0.57008000000000003</v>
      </c>
      <c r="AO58">
        <v>0</v>
      </c>
      <c r="AP58">
        <v>3.6942759999999999</v>
      </c>
      <c r="AQ58">
        <v>0</v>
      </c>
      <c r="AR58">
        <v>5.3063760000000002</v>
      </c>
      <c r="AS58">
        <v>6.4657039999999997</v>
      </c>
      <c r="AT58">
        <v>14.419523999999999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1702.9163060000003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405.66860000000003</v>
      </c>
      <c r="L59">
        <v>112.4721</v>
      </c>
      <c r="M59">
        <v>88.439599999999999</v>
      </c>
      <c r="N59">
        <v>113.553562</v>
      </c>
      <c r="O59">
        <v>118.87976500000001</v>
      </c>
      <c r="P59">
        <v>118.600388</v>
      </c>
      <c r="Q59">
        <v>4.8064999999999998</v>
      </c>
      <c r="R59">
        <v>35.023043000000001</v>
      </c>
      <c r="S59">
        <v>5.7678000000000003</v>
      </c>
      <c r="T59">
        <v>0</v>
      </c>
      <c r="U59">
        <v>402.56360100000001</v>
      </c>
      <c r="V59">
        <v>13.008792</v>
      </c>
      <c r="W59">
        <v>33.452576999999998</v>
      </c>
      <c r="X59">
        <v>141.80677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15.84112</v>
      </c>
      <c r="AF59">
        <v>8.5305759999999999</v>
      </c>
      <c r="AG59">
        <v>0</v>
      </c>
      <c r="AH59">
        <v>0</v>
      </c>
      <c r="AI59">
        <v>0</v>
      </c>
      <c r="AJ59">
        <v>0</v>
      </c>
      <c r="AK59">
        <v>52.211278999999998</v>
      </c>
      <c r="AL59">
        <v>2.2340610000000001</v>
      </c>
      <c r="AM59">
        <v>0</v>
      </c>
      <c r="AN59">
        <v>0.57008000000000003</v>
      </c>
      <c r="AO59">
        <v>0</v>
      </c>
      <c r="AP59">
        <v>2.4628510000000001</v>
      </c>
      <c r="AQ59">
        <v>0</v>
      </c>
      <c r="AR59">
        <v>4.7757379999999996</v>
      </c>
      <c r="AS59">
        <v>5.1725630000000002</v>
      </c>
      <c r="AT59">
        <v>14.419523999999999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1700.2608900000005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405.66860000000003</v>
      </c>
      <c r="L60">
        <v>112.4721</v>
      </c>
      <c r="M60">
        <v>88.439599999999999</v>
      </c>
      <c r="N60">
        <v>113.553562</v>
      </c>
      <c r="O60">
        <v>118.87976500000001</v>
      </c>
      <c r="P60">
        <v>118.600388</v>
      </c>
      <c r="Q60">
        <v>4.8064999999999998</v>
      </c>
      <c r="R60">
        <v>35.023043000000001</v>
      </c>
      <c r="S60">
        <v>5.7678000000000003</v>
      </c>
      <c r="T60">
        <v>0</v>
      </c>
      <c r="U60">
        <v>402.56360100000001</v>
      </c>
      <c r="V60">
        <v>13.008792</v>
      </c>
      <c r="W60">
        <v>33.452576999999998</v>
      </c>
      <c r="X60">
        <v>141.80677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15.84112</v>
      </c>
      <c r="AF60">
        <v>8.5305759999999999</v>
      </c>
      <c r="AG60">
        <v>0</v>
      </c>
      <c r="AH60">
        <v>0</v>
      </c>
      <c r="AI60">
        <v>0</v>
      </c>
      <c r="AJ60">
        <v>0</v>
      </c>
      <c r="AK60">
        <v>52.211278999999998</v>
      </c>
      <c r="AL60">
        <v>2.2340610000000001</v>
      </c>
      <c r="AM60">
        <v>0</v>
      </c>
      <c r="AN60">
        <v>0.57008000000000003</v>
      </c>
      <c r="AO60">
        <v>0</v>
      </c>
      <c r="AP60">
        <v>2.4628510000000001</v>
      </c>
      <c r="AQ60">
        <v>0</v>
      </c>
      <c r="AR60">
        <v>4.7757379999999996</v>
      </c>
      <c r="AS60">
        <v>5.1725630000000002</v>
      </c>
      <c r="AT60">
        <v>14.419523999999999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1700.2608900000005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405.66860000000003</v>
      </c>
      <c r="L61">
        <v>112.4721</v>
      </c>
      <c r="M61">
        <v>88.439599999999999</v>
      </c>
      <c r="N61">
        <v>113.553562</v>
      </c>
      <c r="O61">
        <v>118.87976500000001</v>
      </c>
      <c r="P61">
        <v>118.600388</v>
      </c>
      <c r="Q61">
        <v>4.8064999999999998</v>
      </c>
      <c r="R61">
        <v>35.023043000000001</v>
      </c>
      <c r="S61">
        <v>5.7678000000000003</v>
      </c>
      <c r="T61">
        <v>0</v>
      </c>
      <c r="U61">
        <v>402.56360100000001</v>
      </c>
      <c r="V61">
        <v>13.008792</v>
      </c>
      <c r="W61">
        <v>29.762616999999999</v>
      </c>
      <c r="X61">
        <v>130.78476900000001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15.84112</v>
      </c>
      <c r="AF61">
        <v>8.5305759999999999</v>
      </c>
      <c r="AG61">
        <v>0</v>
      </c>
      <c r="AH61">
        <v>0</v>
      </c>
      <c r="AI61">
        <v>0</v>
      </c>
      <c r="AJ61">
        <v>0</v>
      </c>
      <c r="AK61">
        <v>52.211278999999998</v>
      </c>
      <c r="AL61">
        <v>2.2340610000000001</v>
      </c>
      <c r="AM61">
        <v>0</v>
      </c>
      <c r="AN61">
        <v>0.57008000000000003</v>
      </c>
      <c r="AO61">
        <v>0</v>
      </c>
      <c r="AP61">
        <v>2.4628510000000001</v>
      </c>
      <c r="AQ61">
        <v>0</v>
      </c>
      <c r="AR61">
        <v>4.7757379999999996</v>
      </c>
      <c r="AS61">
        <v>5.1725630000000002</v>
      </c>
      <c r="AT61">
        <v>14.419523999999999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1685.5489290000007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405.66860000000003</v>
      </c>
      <c r="L62">
        <v>112.4721</v>
      </c>
      <c r="M62">
        <v>88.439599999999999</v>
      </c>
      <c r="N62">
        <v>113.553562</v>
      </c>
      <c r="O62">
        <v>118.87976500000001</v>
      </c>
      <c r="P62">
        <v>118.600388</v>
      </c>
      <c r="Q62">
        <v>4.8064999999999998</v>
      </c>
      <c r="R62">
        <v>28.288848000000002</v>
      </c>
      <c r="S62">
        <v>5.7678000000000003</v>
      </c>
      <c r="T62">
        <v>0</v>
      </c>
      <c r="U62">
        <v>402.56360100000001</v>
      </c>
      <c r="V62">
        <v>13.008792</v>
      </c>
      <c r="W62">
        <v>29.762616999999999</v>
      </c>
      <c r="X62">
        <v>130.78476900000001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15.84112</v>
      </c>
      <c r="AF62">
        <v>8.5305759999999999</v>
      </c>
      <c r="AG62">
        <v>0</v>
      </c>
      <c r="AH62">
        <v>0</v>
      </c>
      <c r="AI62">
        <v>0</v>
      </c>
      <c r="AJ62">
        <v>0</v>
      </c>
      <c r="AK62">
        <v>52.211278999999998</v>
      </c>
      <c r="AL62">
        <v>2.2340610000000001</v>
      </c>
      <c r="AM62">
        <v>0</v>
      </c>
      <c r="AN62">
        <v>0.57008000000000003</v>
      </c>
      <c r="AO62">
        <v>0</v>
      </c>
      <c r="AP62">
        <v>2.4628510000000001</v>
      </c>
      <c r="AQ62">
        <v>0</v>
      </c>
      <c r="AR62">
        <v>4.7757379999999996</v>
      </c>
      <c r="AS62">
        <v>5.1725630000000002</v>
      </c>
      <c r="AT62">
        <v>14.419523999999999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1678.8147340000007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405.66860000000003</v>
      </c>
      <c r="L63">
        <v>112.4721</v>
      </c>
      <c r="M63">
        <v>88.439599999999999</v>
      </c>
      <c r="N63">
        <v>113.553562</v>
      </c>
      <c r="O63">
        <v>118.87976500000001</v>
      </c>
      <c r="P63">
        <v>118.600388</v>
      </c>
      <c r="Q63">
        <v>4.8064999999999998</v>
      </c>
      <c r="R63">
        <v>28.288848000000002</v>
      </c>
      <c r="S63">
        <v>5.7678000000000003</v>
      </c>
      <c r="T63">
        <v>0</v>
      </c>
      <c r="U63">
        <v>402.56360100000001</v>
      </c>
      <c r="V63">
        <v>13.008792</v>
      </c>
      <c r="W63">
        <v>29.762616999999999</v>
      </c>
      <c r="X63">
        <v>141.35906900000001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15.84112</v>
      </c>
      <c r="AF63">
        <v>8.5305759999999999</v>
      </c>
      <c r="AG63">
        <v>0</v>
      </c>
      <c r="AH63">
        <v>0</v>
      </c>
      <c r="AI63">
        <v>0</v>
      </c>
      <c r="AJ63">
        <v>0</v>
      </c>
      <c r="AK63">
        <v>52.211278999999998</v>
      </c>
      <c r="AL63">
        <v>2.2340610000000001</v>
      </c>
      <c r="AM63">
        <v>0</v>
      </c>
      <c r="AN63">
        <v>0.57008000000000003</v>
      </c>
      <c r="AO63">
        <v>0</v>
      </c>
      <c r="AP63">
        <v>2.4628510000000001</v>
      </c>
      <c r="AQ63">
        <v>0</v>
      </c>
      <c r="AR63">
        <v>4.7757379999999996</v>
      </c>
      <c r="AS63">
        <v>5.1725630000000002</v>
      </c>
      <c r="AT63">
        <v>14.419523999999999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1689.3890340000007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405.66860000000003</v>
      </c>
      <c r="L64">
        <v>112.4721</v>
      </c>
      <c r="M64">
        <v>88.439599999999999</v>
      </c>
      <c r="N64">
        <v>113.553562</v>
      </c>
      <c r="O64">
        <v>118.87976500000001</v>
      </c>
      <c r="P64">
        <v>118.600388</v>
      </c>
      <c r="Q64">
        <v>4.8064999999999998</v>
      </c>
      <c r="R64">
        <v>28.288848000000002</v>
      </c>
      <c r="S64">
        <v>5.7678000000000003</v>
      </c>
      <c r="T64">
        <v>0</v>
      </c>
      <c r="U64">
        <v>402.56360100000001</v>
      </c>
      <c r="V64">
        <v>13.008792</v>
      </c>
      <c r="W64">
        <v>29.762616999999999</v>
      </c>
      <c r="X64">
        <v>141.35906900000001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15.84112</v>
      </c>
      <c r="AF64">
        <v>8.5305759999999999</v>
      </c>
      <c r="AG64">
        <v>0</v>
      </c>
      <c r="AH64">
        <v>0</v>
      </c>
      <c r="AI64">
        <v>0</v>
      </c>
      <c r="AJ64">
        <v>0</v>
      </c>
      <c r="AK64">
        <v>52.211278999999998</v>
      </c>
      <c r="AL64">
        <v>2.2340610000000001</v>
      </c>
      <c r="AM64">
        <v>0</v>
      </c>
      <c r="AN64">
        <v>0.57008000000000003</v>
      </c>
      <c r="AO64">
        <v>0</v>
      </c>
      <c r="AP64">
        <v>2.4628510000000001</v>
      </c>
      <c r="AQ64">
        <v>0</v>
      </c>
      <c r="AR64">
        <v>4.7757379999999996</v>
      </c>
      <c r="AS64">
        <v>5.1725630000000002</v>
      </c>
      <c r="AT64">
        <v>14.419523999999999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1689.3890340000007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405.66860000000003</v>
      </c>
      <c r="L65">
        <v>112.4721</v>
      </c>
      <c r="M65">
        <v>88.439599999999999</v>
      </c>
      <c r="N65">
        <v>113.553562</v>
      </c>
      <c r="O65">
        <v>118.87976500000001</v>
      </c>
      <c r="P65">
        <v>118.600388</v>
      </c>
      <c r="Q65">
        <v>4.8064999999999998</v>
      </c>
      <c r="R65">
        <v>35.023043000000001</v>
      </c>
      <c r="S65">
        <v>5.7678000000000003</v>
      </c>
      <c r="T65">
        <v>0</v>
      </c>
      <c r="U65">
        <v>402.56360100000001</v>
      </c>
      <c r="V65">
        <v>13.008792</v>
      </c>
      <c r="W65">
        <v>29.762616999999999</v>
      </c>
      <c r="X65">
        <v>141.35906900000001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15.84112</v>
      </c>
      <c r="AF65">
        <v>8.5305759999999999</v>
      </c>
      <c r="AG65">
        <v>0</v>
      </c>
      <c r="AH65">
        <v>0</v>
      </c>
      <c r="AI65">
        <v>0</v>
      </c>
      <c r="AJ65">
        <v>0</v>
      </c>
      <c r="AK65">
        <v>52.211278999999998</v>
      </c>
      <c r="AL65">
        <v>2.2340610000000001</v>
      </c>
      <c r="AM65">
        <v>0</v>
      </c>
      <c r="AN65">
        <v>0.57008000000000003</v>
      </c>
      <c r="AO65">
        <v>0</v>
      </c>
      <c r="AP65">
        <v>8.0042639999999992</v>
      </c>
      <c r="AQ65">
        <v>0</v>
      </c>
      <c r="AR65">
        <v>38.205907000000003</v>
      </c>
      <c r="AS65">
        <v>5.1725630000000002</v>
      </c>
      <c r="AT65">
        <v>14.419523999999999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1735.0948110000006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424.89460000000003</v>
      </c>
      <c r="L66">
        <v>135.54329999999999</v>
      </c>
      <c r="M66">
        <v>88.439599999999999</v>
      </c>
      <c r="N66">
        <v>113.553562</v>
      </c>
      <c r="O66">
        <v>118.87976500000001</v>
      </c>
      <c r="P66">
        <v>118.600388</v>
      </c>
      <c r="Q66">
        <v>4.8064999999999998</v>
      </c>
      <c r="R66">
        <v>28.288848000000002</v>
      </c>
      <c r="S66">
        <v>5.7678000000000003</v>
      </c>
      <c r="T66">
        <v>0</v>
      </c>
      <c r="U66">
        <v>402.56360100000001</v>
      </c>
      <c r="V66">
        <v>17.438078000000001</v>
      </c>
      <c r="W66">
        <v>29.762616999999999</v>
      </c>
      <c r="X66">
        <v>136.55256900000001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15.84112</v>
      </c>
      <c r="AF66">
        <v>8.5305759999999999</v>
      </c>
      <c r="AG66">
        <v>0</v>
      </c>
      <c r="AH66">
        <v>0</v>
      </c>
      <c r="AI66">
        <v>0</v>
      </c>
      <c r="AJ66">
        <v>0</v>
      </c>
      <c r="AK66">
        <v>52.211278999999998</v>
      </c>
      <c r="AL66">
        <v>2.2340610000000001</v>
      </c>
      <c r="AM66">
        <v>0</v>
      </c>
      <c r="AN66">
        <v>0.57008000000000003</v>
      </c>
      <c r="AO66">
        <v>0</v>
      </c>
      <c r="AP66">
        <v>8.0042639999999992</v>
      </c>
      <c r="AQ66">
        <v>0</v>
      </c>
      <c r="AR66">
        <v>38.205907000000003</v>
      </c>
      <c r="AS66">
        <v>5.1725630000000002</v>
      </c>
      <c r="AT66">
        <v>14.419523999999999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1770.2806020000005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482.57260000000002</v>
      </c>
      <c r="L67">
        <v>158.61449999999999</v>
      </c>
      <c r="M67">
        <v>88.439599999999999</v>
      </c>
      <c r="N67">
        <v>113.553562</v>
      </c>
      <c r="O67">
        <v>118.87976500000001</v>
      </c>
      <c r="P67">
        <v>118.600388</v>
      </c>
      <c r="Q67">
        <v>4.8064999999999998</v>
      </c>
      <c r="R67">
        <v>28.288848000000002</v>
      </c>
      <c r="S67">
        <v>5.7678000000000003</v>
      </c>
      <c r="T67">
        <v>0</v>
      </c>
      <c r="U67">
        <v>402.56360100000001</v>
      </c>
      <c r="V67">
        <v>17.438078000000001</v>
      </c>
      <c r="W67">
        <v>29.762616999999999</v>
      </c>
      <c r="X67">
        <v>136.55256900000001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15.84112</v>
      </c>
      <c r="AF67">
        <v>8.5305759999999999</v>
      </c>
      <c r="AG67">
        <v>0</v>
      </c>
      <c r="AH67">
        <v>0</v>
      </c>
      <c r="AI67">
        <v>0</v>
      </c>
      <c r="AJ67">
        <v>0</v>
      </c>
      <c r="AK67">
        <v>52.211278999999998</v>
      </c>
      <c r="AL67">
        <v>2.2340610000000001</v>
      </c>
      <c r="AM67">
        <v>0</v>
      </c>
      <c r="AN67">
        <v>0</v>
      </c>
      <c r="AO67">
        <v>0</v>
      </c>
      <c r="AP67">
        <v>8.0042639999999992</v>
      </c>
      <c r="AQ67">
        <v>0</v>
      </c>
      <c r="AR67">
        <v>6.3676510000000004</v>
      </c>
      <c r="AS67">
        <v>5.1725630000000002</v>
      </c>
      <c r="AT67">
        <v>14.419523999999999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1818.6214660000003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540.25059999999996</v>
      </c>
      <c r="L68">
        <v>177.84049999999999</v>
      </c>
      <c r="M68">
        <v>88.439599999999999</v>
      </c>
      <c r="N68">
        <v>113.553562</v>
      </c>
      <c r="O68">
        <v>118.87976500000001</v>
      </c>
      <c r="P68">
        <v>118.600388</v>
      </c>
      <c r="Q68">
        <v>4.8064999999999998</v>
      </c>
      <c r="R68">
        <v>28.288848000000002</v>
      </c>
      <c r="S68">
        <v>5.7678000000000003</v>
      </c>
      <c r="T68">
        <v>0</v>
      </c>
      <c r="U68">
        <v>402.56360100000001</v>
      </c>
      <c r="V68">
        <v>17.438078000000001</v>
      </c>
      <c r="W68">
        <v>29.762616999999999</v>
      </c>
      <c r="X68">
        <v>136.55256900000001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15.84112</v>
      </c>
      <c r="AF68">
        <v>8.5305759999999999</v>
      </c>
      <c r="AG68">
        <v>0</v>
      </c>
      <c r="AH68">
        <v>0</v>
      </c>
      <c r="AI68">
        <v>0</v>
      </c>
      <c r="AJ68">
        <v>0</v>
      </c>
      <c r="AK68">
        <v>52.211278999999998</v>
      </c>
      <c r="AL68">
        <v>2.2340610000000001</v>
      </c>
      <c r="AM68">
        <v>0</v>
      </c>
      <c r="AN68">
        <v>0</v>
      </c>
      <c r="AO68">
        <v>0</v>
      </c>
      <c r="AP68">
        <v>8.0042639999999992</v>
      </c>
      <c r="AQ68">
        <v>12.11238</v>
      </c>
      <c r="AR68">
        <v>4.7757379999999996</v>
      </c>
      <c r="AS68">
        <v>5.1725630000000002</v>
      </c>
      <c r="AT68">
        <v>14.419523999999999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1906.0459330000003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540.25059999999996</v>
      </c>
      <c r="L69">
        <v>197.06649999999999</v>
      </c>
      <c r="M69">
        <v>88.439599999999999</v>
      </c>
      <c r="N69">
        <v>113.553562</v>
      </c>
      <c r="O69">
        <v>118.87976500000001</v>
      </c>
      <c r="P69">
        <v>118.600388</v>
      </c>
      <c r="Q69">
        <v>4.8064999999999998</v>
      </c>
      <c r="R69">
        <v>28.288848000000002</v>
      </c>
      <c r="S69">
        <v>5.7678000000000003</v>
      </c>
      <c r="T69">
        <v>0</v>
      </c>
      <c r="U69">
        <v>402.56360100000001</v>
      </c>
      <c r="V69">
        <v>17.438078000000001</v>
      </c>
      <c r="W69">
        <v>29.762616999999999</v>
      </c>
      <c r="X69">
        <v>136.55256900000001</v>
      </c>
      <c r="Y69">
        <v>0</v>
      </c>
      <c r="Z69">
        <v>0</v>
      </c>
      <c r="AA69">
        <v>0</v>
      </c>
      <c r="AB69">
        <v>0</v>
      </c>
      <c r="AC69">
        <v>9.3033079999999995</v>
      </c>
      <c r="AD69">
        <v>0</v>
      </c>
      <c r="AE69">
        <v>15.84112</v>
      </c>
      <c r="AF69">
        <v>8.5305759999999999</v>
      </c>
      <c r="AG69">
        <v>0</v>
      </c>
      <c r="AH69">
        <v>18.207021999999998</v>
      </c>
      <c r="AI69">
        <v>0</v>
      </c>
      <c r="AJ69">
        <v>0</v>
      </c>
      <c r="AK69">
        <v>52.211278999999998</v>
      </c>
      <c r="AL69">
        <v>2.2340610000000001</v>
      </c>
      <c r="AM69">
        <v>0</v>
      </c>
      <c r="AN69">
        <v>0</v>
      </c>
      <c r="AO69">
        <v>0</v>
      </c>
      <c r="AP69">
        <v>2.4628510000000001</v>
      </c>
      <c r="AQ69">
        <v>29.917579</v>
      </c>
      <c r="AR69">
        <v>4.7757379999999996</v>
      </c>
      <c r="AS69">
        <v>5.1725630000000002</v>
      </c>
      <c r="AT69">
        <v>14.419523999999999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1965.0460490000003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551.78620000000001</v>
      </c>
      <c r="L70">
        <v>197.06649999999999</v>
      </c>
      <c r="M70">
        <v>88.439599999999999</v>
      </c>
      <c r="N70">
        <v>113.553562</v>
      </c>
      <c r="O70">
        <v>118.87976500000001</v>
      </c>
      <c r="P70">
        <v>118.600388</v>
      </c>
      <c r="Q70">
        <v>4.8064999999999998</v>
      </c>
      <c r="R70">
        <v>34.015408000000001</v>
      </c>
      <c r="S70">
        <v>5.7678000000000003</v>
      </c>
      <c r="T70">
        <v>0</v>
      </c>
      <c r="U70">
        <v>402.56360100000001</v>
      </c>
      <c r="V70">
        <v>17.438078000000001</v>
      </c>
      <c r="W70">
        <v>29.762616999999999</v>
      </c>
      <c r="X70">
        <v>136.55256900000001</v>
      </c>
      <c r="Y70">
        <v>0</v>
      </c>
      <c r="Z70">
        <v>0</v>
      </c>
      <c r="AA70">
        <v>0</v>
      </c>
      <c r="AB70">
        <v>12.660359</v>
      </c>
      <c r="AC70">
        <v>9.3033079999999995</v>
      </c>
      <c r="AD70">
        <v>0</v>
      </c>
      <c r="AE70">
        <v>15.84112</v>
      </c>
      <c r="AF70">
        <v>8.5305759999999999</v>
      </c>
      <c r="AG70">
        <v>0</v>
      </c>
      <c r="AH70">
        <v>44.971344000000002</v>
      </c>
      <c r="AI70">
        <v>0</v>
      </c>
      <c r="AJ70">
        <v>0</v>
      </c>
      <c r="AK70">
        <v>52.211278999999998</v>
      </c>
      <c r="AL70">
        <v>2.2340610000000001</v>
      </c>
      <c r="AM70">
        <v>0</v>
      </c>
      <c r="AN70">
        <v>0</v>
      </c>
      <c r="AO70">
        <v>0</v>
      </c>
      <c r="AP70">
        <v>2.4628510000000001</v>
      </c>
      <c r="AQ70">
        <v>29.917579</v>
      </c>
      <c r="AR70">
        <v>4.7757379999999996</v>
      </c>
      <c r="AS70">
        <v>5.1725630000000002</v>
      </c>
      <c r="AT70">
        <v>14.419523999999999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2021.7328900000005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568.47331099999997</v>
      </c>
      <c r="L71">
        <v>197.06649999999999</v>
      </c>
      <c r="M71">
        <v>88.439599999999999</v>
      </c>
      <c r="N71">
        <v>113.553562</v>
      </c>
      <c r="O71">
        <v>118.87976500000001</v>
      </c>
      <c r="P71">
        <v>118.600388</v>
      </c>
      <c r="Q71">
        <v>5.140263</v>
      </c>
      <c r="R71">
        <v>40.749603</v>
      </c>
      <c r="S71">
        <v>10.026292</v>
      </c>
      <c r="T71">
        <v>0</v>
      </c>
      <c r="U71">
        <v>402.56360100000001</v>
      </c>
      <c r="V71">
        <v>17.438078000000001</v>
      </c>
      <c r="W71">
        <v>33.127167</v>
      </c>
      <c r="X71">
        <v>140.41699499999999</v>
      </c>
      <c r="Y71">
        <v>0</v>
      </c>
      <c r="Z71">
        <v>0</v>
      </c>
      <c r="AA71">
        <v>0</v>
      </c>
      <c r="AB71">
        <v>12.660359</v>
      </c>
      <c r="AC71">
        <v>9.3033079999999995</v>
      </c>
      <c r="AD71">
        <v>0</v>
      </c>
      <c r="AE71">
        <v>15.84112</v>
      </c>
      <c r="AF71">
        <v>8.5305759999999999</v>
      </c>
      <c r="AG71">
        <v>0</v>
      </c>
      <c r="AH71">
        <v>67.457016999999993</v>
      </c>
      <c r="AI71">
        <v>0</v>
      </c>
      <c r="AJ71">
        <v>0</v>
      </c>
      <c r="AK71">
        <v>52.211278999999998</v>
      </c>
      <c r="AL71">
        <v>12.287337000000001</v>
      </c>
      <c r="AM71">
        <v>0</v>
      </c>
      <c r="AN71">
        <v>0</v>
      </c>
      <c r="AO71">
        <v>0</v>
      </c>
      <c r="AP71">
        <v>2.4628510000000001</v>
      </c>
      <c r="AQ71">
        <v>29.917579</v>
      </c>
      <c r="AR71">
        <v>4.7757379999999996</v>
      </c>
      <c r="AS71">
        <v>5.1725630000000002</v>
      </c>
      <c r="AT71">
        <v>14.419523999999999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2089.5143760000001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593.46711100000005</v>
      </c>
      <c r="L72">
        <v>197.06649999999999</v>
      </c>
      <c r="M72">
        <v>88.439599999999999</v>
      </c>
      <c r="N72">
        <v>113.553562</v>
      </c>
      <c r="O72">
        <v>118.87976500000001</v>
      </c>
      <c r="P72">
        <v>118.600388</v>
      </c>
      <c r="Q72">
        <v>5.140263</v>
      </c>
      <c r="R72">
        <v>40.749603</v>
      </c>
      <c r="S72">
        <v>10.667064999999999</v>
      </c>
      <c r="T72">
        <v>0</v>
      </c>
      <c r="U72">
        <v>402.56360100000001</v>
      </c>
      <c r="V72">
        <v>17.438078000000001</v>
      </c>
      <c r="W72">
        <v>33.127167</v>
      </c>
      <c r="X72">
        <v>140.41699499999999</v>
      </c>
      <c r="Y72">
        <v>0</v>
      </c>
      <c r="Z72">
        <v>0</v>
      </c>
      <c r="AA72">
        <v>0</v>
      </c>
      <c r="AB72">
        <v>12.660359</v>
      </c>
      <c r="AC72">
        <v>9.3033079999999995</v>
      </c>
      <c r="AD72">
        <v>0</v>
      </c>
      <c r="AE72">
        <v>15.84112</v>
      </c>
      <c r="AF72">
        <v>8.5305759999999999</v>
      </c>
      <c r="AG72">
        <v>0</v>
      </c>
      <c r="AH72">
        <v>89.942689000000001</v>
      </c>
      <c r="AI72">
        <v>0</v>
      </c>
      <c r="AJ72">
        <v>0</v>
      </c>
      <c r="AK72">
        <v>52.211278999999998</v>
      </c>
      <c r="AL72">
        <v>14.521398</v>
      </c>
      <c r="AM72">
        <v>4.3568040000000003</v>
      </c>
      <c r="AN72">
        <v>0</v>
      </c>
      <c r="AO72">
        <v>0</v>
      </c>
      <c r="AP72">
        <v>2.4628510000000001</v>
      </c>
      <c r="AQ72">
        <v>44.876367999999999</v>
      </c>
      <c r="AR72">
        <v>4.7757379999999996</v>
      </c>
      <c r="AS72">
        <v>5.1725630000000002</v>
      </c>
      <c r="AT72">
        <v>14.419523999999999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2159.1842750000001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593.46711100000005</v>
      </c>
      <c r="L73">
        <v>209.5634</v>
      </c>
      <c r="M73">
        <v>88.439599999999999</v>
      </c>
      <c r="N73">
        <v>113.553562</v>
      </c>
      <c r="O73">
        <v>118.87976500000001</v>
      </c>
      <c r="P73">
        <v>118.600388</v>
      </c>
      <c r="Q73">
        <v>5.8815220000000004</v>
      </c>
      <c r="R73">
        <v>40.749603</v>
      </c>
      <c r="S73">
        <v>14.226855</v>
      </c>
      <c r="T73">
        <v>0</v>
      </c>
      <c r="U73">
        <v>402.56360100000001</v>
      </c>
      <c r="V73">
        <v>17.438078000000001</v>
      </c>
      <c r="W73">
        <v>33.127167</v>
      </c>
      <c r="X73">
        <v>140.41699499999999</v>
      </c>
      <c r="Y73">
        <v>0</v>
      </c>
      <c r="Z73">
        <v>2.1148600000000002</v>
      </c>
      <c r="AA73">
        <v>6.7588999999999997</v>
      </c>
      <c r="AB73">
        <v>12.660359</v>
      </c>
      <c r="AC73">
        <v>18.606615000000001</v>
      </c>
      <c r="AD73">
        <v>7.6192640000000003</v>
      </c>
      <c r="AE73">
        <v>15.84112</v>
      </c>
      <c r="AF73">
        <v>17.061152</v>
      </c>
      <c r="AG73">
        <v>0</v>
      </c>
      <c r="AH73">
        <v>113.793888</v>
      </c>
      <c r="AI73">
        <v>3.6712050000000001</v>
      </c>
      <c r="AJ73">
        <v>0</v>
      </c>
      <c r="AK73">
        <v>52.211278999999998</v>
      </c>
      <c r="AL73">
        <v>68.138867000000005</v>
      </c>
      <c r="AM73">
        <v>10.128288</v>
      </c>
      <c r="AN73">
        <v>0</v>
      </c>
      <c r="AO73">
        <v>0</v>
      </c>
      <c r="AP73">
        <v>2.4628510000000001</v>
      </c>
      <c r="AQ73">
        <v>44.876367999999999</v>
      </c>
      <c r="AR73">
        <v>4.7757379999999996</v>
      </c>
      <c r="AS73">
        <v>5.1725630000000002</v>
      </c>
      <c r="AT73">
        <v>14.419523999999999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2297.2204879999999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553.16931799999998</v>
      </c>
      <c r="L74">
        <v>209.5634</v>
      </c>
      <c r="M74">
        <v>88.439599999999999</v>
      </c>
      <c r="N74">
        <v>113.553562</v>
      </c>
      <c r="O74">
        <v>118.87976500000001</v>
      </c>
      <c r="P74">
        <v>118.600388</v>
      </c>
      <c r="Q74">
        <v>5.8815220000000004</v>
      </c>
      <c r="R74">
        <v>40.749603</v>
      </c>
      <c r="S74">
        <v>14.226855</v>
      </c>
      <c r="T74">
        <v>0</v>
      </c>
      <c r="U74">
        <v>402.56360100000001</v>
      </c>
      <c r="V74">
        <v>17.438078000000001</v>
      </c>
      <c r="W74">
        <v>33.127167</v>
      </c>
      <c r="X74">
        <v>140.41699499999999</v>
      </c>
      <c r="Y74">
        <v>0</v>
      </c>
      <c r="Z74">
        <v>18.805334999999999</v>
      </c>
      <c r="AA74">
        <v>13.365914999999999</v>
      </c>
      <c r="AB74">
        <v>25.320719</v>
      </c>
      <c r="AC74">
        <v>19.585910999999999</v>
      </c>
      <c r="AD74">
        <v>17.564943</v>
      </c>
      <c r="AE74">
        <v>47.523361000000001</v>
      </c>
      <c r="AF74">
        <v>25.591729000000001</v>
      </c>
      <c r="AG74">
        <v>0</v>
      </c>
      <c r="AH74">
        <v>113.793888</v>
      </c>
      <c r="AI74">
        <v>15.717651</v>
      </c>
      <c r="AJ74">
        <v>0</v>
      </c>
      <c r="AK74">
        <v>52.211278999999998</v>
      </c>
      <c r="AL74">
        <v>68.138867000000005</v>
      </c>
      <c r="AM74">
        <v>10.128288</v>
      </c>
      <c r="AN74">
        <v>0</v>
      </c>
      <c r="AO74">
        <v>0</v>
      </c>
      <c r="AP74">
        <v>3.6942759999999999</v>
      </c>
      <c r="AQ74">
        <v>44.876367999999999</v>
      </c>
      <c r="AR74">
        <v>4.7757379999999996</v>
      </c>
      <c r="AS74">
        <v>5.1725630000000002</v>
      </c>
      <c r="AT74">
        <v>14.419523999999999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2357.2962090000001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557.975818</v>
      </c>
      <c r="L75">
        <v>209.5634</v>
      </c>
      <c r="M75">
        <v>88.439599999999999</v>
      </c>
      <c r="N75">
        <v>113.553562</v>
      </c>
      <c r="O75">
        <v>118.87976500000001</v>
      </c>
      <c r="P75">
        <v>118.600388</v>
      </c>
      <c r="Q75">
        <v>5.8815220000000004</v>
      </c>
      <c r="R75">
        <v>40.749603</v>
      </c>
      <c r="S75">
        <v>14.226855</v>
      </c>
      <c r="T75">
        <v>0</v>
      </c>
      <c r="U75">
        <v>402.56360100000001</v>
      </c>
      <c r="V75">
        <v>17.438078000000001</v>
      </c>
      <c r="W75">
        <v>33.127167</v>
      </c>
      <c r="X75">
        <v>140.41699499999999</v>
      </c>
      <c r="Y75">
        <v>0</v>
      </c>
      <c r="Z75">
        <v>18.805334999999999</v>
      </c>
      <c r="AA75">
        <v>21.263956</v>
      </c>
      <c r="AB75">
        <v>25.320719</v>
      </c>
      <c r="AC75">
        <v>19.585910999999999</v>
      </c>
      <c r="AD75">
        <v>26.347414000000001</v>
      </c>
      <c r="AE75">
        <v>47.523361000000001</v>
      </c>
      <c r="AF75">
        <v>25.591729000000001</v>
      </c>
      <c r="AG75">
        <v>0</v>
      </c>
      <c r="AH75">
        <v>134.91403299999999</v>
      </c>
      <c r="AI75">
        <v>15.717651</v>
      </c>
      <c r="AJ75">
        <v>0</v>
      </c>
      <c r="AK75">
        <v>52.211278999999998</v>
      </c>
      <c r="AL75">
        <v>68.138867000000005</v>
      </c>
      <c r="AM75">
        <v>10.128288</v>
      </c>
      <c r="AN75">
        <v>0</v>
      </c>
      <c r="AO75">
        <v>0</v>
      </c>
      <c r="AP75">
        <v>3.6942759999999999</v>
      </c>
      <c r="AQ75">
        <v>44.876367999999999</v>
      </c>
      <c r="AR75">
        <v>4.7757379999999996</v>
      </c>
      <c r="AS75">
        <v>5.1725630000000002</v>
      </c>
      <c r="AT75">
        <v>14.419523999999999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2399.903366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558.93711800000005</v>
      </c>
      <c r="L76">
        <v>209.5634</v>
      </c>
      <c r="M76">
        <v>88.439599999999999</v>
      </c>
      <c r="N76">
        <v>113.553562</v>
      </c>
      <c r="O76">
        <v>118.87976500000001</v>
      </c>
      <c r="P76">
        <v>118.600388</v>
      </c>
      <c r="Q76">
        <v>5.8815220000000004</v>
      </c>
      <c r="R76">
        <v>40.749603</v>
      </c>
      <c r="S76">
        <v>14.226855</v>
      </c>
      <c r="T76">
        <v>0</v>
      </c>
      <c r="U76">
        <v>402.56360100000001</v>
      </c>
      <c r="V76">
        <v>17.438078000000001</v>
      </c>
      <c r="W76">
        <v>33.127167</v>
      </c>
      <c r="X76">
        <v>140.41699499999999</v>
      </c>
      <c r="Y76">
        <v>0</v>
      </c>
      <c r="Z76">
        <v>12.53689</v>
      </c>
      <c r="AA76">
        <v>25.061091000000001</v>
      </c>
      <c r="AB76">
        <v>25.320719</v>
      </c>
      <c r="AC76">
        <v>19.585910999999999</v>
      </c>
      <c r="AD76">
        <v>35.129885999999999</v>
      </c>
      <c r="AE76">
        <v>47.523361000000001</v>
      </c>
      <c r="AF76">
        <v>25.591729000000001</v>
      </c>
      <c r="AG76">
        <v>0</v>
      </c>
      <c r="AH76">
        <v>134.91403299999999</v>
      </c>
      <c r="AI76">
        <v>15.717651</v>
      </c>
      <c r="AJ76">
        <v>0</v>
      </c>
      <c r="AK76">
        <v>52.211278999999998</v>
      </c>
      <c r="AL76">
        <v>68.138867000000005</v>
      </c>
      <c r="AM76">
        <v>10.128288</v>
      </c>
      <c r="AN76">
        <v>0</v>
      </c>
      <c r="AO76">
        <v>0</v>
      </c>
      <c r="AP76">
        <v>3.6942759999999999</v>
      </c>
      <c r="AQ76">
        <v>44.876367999999999</v>
      </c>
      <c r="AR76">
        <v>4.7757379999999996</v>
      </c>
      <c r="AS76">
        <v>5.1725630000000002</v>
      </c>
      <c r="AT76">
        <v>14.419523999999999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2407.1758280000004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578.08631100000002</v>
      </c>
      <c r="L77">
        <v>209.5634</v>
      </c>
      <c r="M77">
        <v>88.439599999999999</v>
      </c>
      <c r="N77">
        <v>113.553562</v>
      </c>
      <c r="O77">
        <v>118.87976500000001</v>
      </c>
      <c r="P77">
        <v>118.600388</v>
      </c>
      <c r="Q77">
        <v>5.8815220000000004</v>
      </c>
      <c r="R77">
        <v>40.749603</v>
      </c>
      <c r="S77">
        <v>14.226855</v>
      </c>
      <c r="T77">
        <v>0</v>
      </c>
      <c r="U77">
        <v>402.56360100000001</v>
      </c>
      <c r="V77">
        <v>17.438078000000001</v>
      </c>
      <c r="W77">
        <v>33.127167</v>
      </c>
      <c r="X77">
        <v>140.41699499999999</v>
      </c>
      <c r="Y77">
        <v>0</v>
      </c>
      <c r="Z77">
        <v>12.53689</v>
      </c>
      <c r="AA77">
        <v>25.061091000000001</v>
      </c>
      <c r="AB77">
        <v>25.320719</v>
      </c>
      <c r="AC77">
        <v>19.585910999999999</v>
      </c>
      <c r="AD77">
        <v>35.129885999999999</v>
      </c>
      <c r="AE77">
        <v>0</v>
      </c>
      <c r="AF77">
        <v>25.591729000000001</v>
      </c>
      <c r="AG77">
        <v>0</v>
      </c>
      <c r="AH77">
        <v>134.91403299999999</v>
      </c>
      <c r="AI77">
        <v>15.717651</v>
      </c>
      <c r="AJ77">
        <v>0</v>
      </c>
      <c r="AK77">
        <v>52.211278999999998</v>
      </c>
      <c r="AL77">
        <v>12.287337000000001</v>
      </c>
      <c r="AM77">
        <v>10.128288</v>
      </c>
      <c r="AN77">
        <v>0</v>
      </c>
      <c r="AO77">
        <v>0</v>
      </c>
      <c r="AP77">
        <v>8.0042639999999992</v>
      </c>
      <c r="AQ77">
        <v>44.876367999999999</v>
      </c>
      <c r="AR77">
        <v>4.7757379999999996</v>
      </c>
      <c r="AS77">
        <v>5.1725630000000002</v>
      </c>
      <c r="AT77">
        <v>14.419523999999999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2327.2601180000001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593.46711100000005</v>
      </c>
      <c r="L78">
        <v>209.5634</v>
      </c>
      <c r="M78">
        <v>88.439599999999999</v>
      </c>
      <c r="N78">
        <v>113.553562</v>
      </c>
      <c r="O78">
        <v>118.87976500000001</v>
      </c>
      <c r="P78">
        <v>118.600388</v>
      </c>
      <c r="Q78">
        <v>5.140263</v>
      </c>
      <c r="R78">
        <v>40.749603</v>
      </c>
      <c r="S78">
        <v>10.667064999999999</v>
      </c>
      <c r="T78">
        <v>0</v>
      </c>
      <c r="U78">
        <v>402.56360100000001</v>
      </c>
      <c r="V78">
        <v>17.438078000000001</v>
      </c>
      <c r="W78">
        <v>33.127167</v>
      </c>
      <c r="X78">
        <v>140.41699499999999</v>
      </c>
      <c r="Y78">
        <v>0</v>
      </c>
      <c r="Z78">
        <v>12.53689</v>
      </c>
      <c r="AA78">
        <v>25.061091000000001</v>
      </c>
      <c r="AB78">
        <v>25.320719</v>
      </c>
      <c r="AC78">
        <v>19.585910999999999</v>
      </c>
      <c r="AD78">
        <v>35.129885999999999</v>
      </c>
      <c r="AE78">
        <v>0</v>
      </c>
      <c r="AF78">
        <v>25.591729000000001</v>
      </c>
      <c r="AG78">
        <v>0</v>
      </c>
      <c r="AH78">
        <v>127.44915399999999</v>
      </c>
      <c r="AI78">
        <v>15.717651</v>
      </c>
      <c r="AJ78">
        <v>0</v>
      </c>
      <c r="AK78">
        <v>52.211278999999998</v>
      </c>
      <c r="AL78">
        <v>2.2340610000000001</v>
      </c>
      <c r="AM78">
        <v>10.128288</v>
      </c>
      <c r="AN78">
        <v>0</v>
      </c>
      <c r="AO78">
        <v>0</v>
      </c>
      <c r="AP78">
        <v>8.0042639999999992</v>
      </c>
      <c r="AQ78">
        <v>44.876367999999999</v>
      </c>
      <c r="AR78">
        <v>6.3676510000000004</v>
      </c>
      <c r="AS78">
        <v>5.1725630000000002</v>
      </c>
      <c r="AT78">
        <v>14.419523999999999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2322.4136270000008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605.00271099999998</v>
      </c>
      <c r="L79">
        <v>167.2662</v>
      </c>
      <c r="M79">
        <v>88.439599999999999</v>
      </c>
      <c r="N79">
        <v>113.553562</v>
      </c>
      <c r="O79">
        <v>118.87976500000001</v>
      </c>
      <c r="P79">
        <v>118.600388</v>
      </c>
      <c r="Q79">
        <v>4.0025329999999997</v>
      </c>
      <c r="R79">
        <v>40.749603</v>
      </c>
      <c r="S79">
        <v>7.6156620000000004</v>
      </c>
      <c r="T79">
        <v>0</v>
      </c>
      <c r="U79">
        <v>402.56360100000001</v>
      </c>
      <c r="V79">
        <v>17.438078000000001</v>
      </c>
      <c r="W79">
        <v>33.127167</v>
      </c>
      <c r="X79">
        <v>140.41699499999999</v>
      </c>
      <c r="Y79">
        <v>0</v>
      </c>
      <c r="Z79">
        <v>12.53689</v>
      </c>
      <c r="AA79">
        <v>25.061091000000001</v>
      </c>
      <c r="AB79">
        <v>25.320719</v>
      </c>
      <c r="AC79">
        <v>19.585910999999999</v>
      </c>
      <c r="AD79">
        <v>35.129885999999999</v>
      </c>
      <c r="AE79">
        <v>0</v>
      </c>
      <c r="AF79">
        <v>25.591729000000001</v>
      </c>
      <c r="AG79">
        <v>0</v>
      </c>
      <c r="AH79">
        <v>109.242132</v>
      </c>
      <c r="AI79">
        <v>15.717651</v>
      </c>
      <c r="AJ79">
        <v>0</v>
      </c>
      <c r="AK79">
        <v>52.211278999999998</v>
      </c>
      <c r="AL79">
        <v>2.2340610000000001</v>
      </c>
      <c r="AM79">
        <v>10.128288</v>
      </c>
      <c r="AN79">
        <v>0</v>
      </c>
      <c r="AO79">
        <v>0</v>
      </c>
      <c r="AP79">
        <v>2.4628510000000001</v>
      </c>
      <c r="AQ79">
        <v>44.876367999999999</v>
      </c>
      <c r="AR79">
        <v>38.205907000000003</v>
      </c>
      <c r="AS79">
        <v>5.1725630000000002</v>
      </c>
      <c r="AT79">
        <v>14.419523999999999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2295.5527150000003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605.00271099999998</v>
      </c>
      <c r="L80">
        <v>167.2662</v>
      </c>
      <c r="M80">
        <v>88.439599999999999</v>
      </c>
      <c r="N80">
        <v>113.553562</v>
      </c>
      <c r="O80">
        <v>118.87976500000001</v>
      </c>
      <c r="P80">
        <v>118.600388</v>
      </c>
      <c r="Q80">
        <v>3.8452000000000002</v>
      </c>
      <c r="R80">
        <v>40.749603</v>
      </c>
      <c r="S80">
        <v>5.7678000000000003</v>
      </c>
      <c r="T80">
        <v>0</v>
      </c>
      <c r="U80">
        <v>402.56360100000001</v>
      </c>
      <c r="V80">
        <v>17.438078000000001</v>
      </c>
      <c r="W80">
        <v>33.127167</v>
      </c>
      <c r="X80">
        <v>140.41699499999999</v>
      </c>
      <c r="Y80">
        <v>0</v>
      </c>
      <c r="Z80">
        <v>1.0574300000000001</v>
      </c>
      <c r="AA80">
        <v>13.505649999999999</v>
      </c>
      <c r="AB80">
        <v>25.320719</v>
      </c>
      <c r="AC80">
        <v>18.606615000000001</v>
      </c>
      <c r="AD80">
        <v>26.413447999999999</v>
      </c>
      <c r="AE80">
        <v>0</v>
      </c>
      <c r="AF80">
        <v>9.4784179999999996</v>
      </c>
      <c r="AG80">
        <v>0</v>
      </c>
      <c r="AH80">
        <v>89.942689000000001</v>
      </c>
      <c r="AI80">
        <v>3.6712050000000001</v>
      </c>
      <c r="AJ80">
        <v>0</v>
      </c>
      <c r="AK80">
        <v>52.211278999999998</v>
      </c>
      <c r="AL80">
        <v>2.2340610000000001</v>
      </c>
      <c r="AM80">
        <v>4.4849449999999997</v>
      </c>
      <c r="AN80">
        <v>0</v>
      </c>
      <c r="AO80">
        <v>0</v>
      </c>
      <c r="AP80">
        <v>2.4628510000000001</v>
      </c>
      <c r="AQ80">
        <v>44.876367999999999</v>
      </c>
      <c r="AR80">
        <v>38.205907000000003</v>
      </c>
      <c r="AS80">
        <v>5.1725630000000002</v>
      </c>
      <c r="AT80">
        <v>14.419523999999999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2207.7143420000007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558.20662700000003</v>
      </c>
      <c r="L81">
        <v>167.2662</v>
      </c>
      <c r="M81">
        <v>88.439599999999999</v>
      </c>
      <c r="N81">
        <v>113.553562</v>
      </c>
      <c r="O81">
        <v>118.87976500000001</v>
      </c>
      <c r="P81">
        <v>118.600388</v>
      </c>
      <c r="Q81">
        <v>3.8452000000000002</v>
      </c>
      <c r="R81">
        <v>40.749603</v>
      </c>
      <c r="S81">
        <v>5.7678000000000003</v>
      </c>
      <c r="T81">
        <v>0</v>
      </c>
      <c r="U81">
        <v>402.56360100000001</v>
      </c>
      <c r="V81">
        <v>17.438078000000001</v>
      </c>
      <c r="W81">
        <v>33.452576999999998</v>
      </c>
      <c r="X81">
        <v>141.80677</v>
      </c>
      <c r="Y81">
        <v>0</v>
      </c>
      <c r="Z81">
        <v>1.0574300000000001</v>
      </c>
      <c r="AA81">
        <v>6.0754159999999997</v>
      </c>
      <c r="AB81">
        <v>25.320719</v>
      </c>
      <c r="AC81">
        <v>9.3033079999999995</v>
      </c>
      <c r="AD81">
        <v>7.6192640000000003</v>
      </c>
      <c r="AE81">
        <v>15.84112</v>
      </c>
      <c r="AF81">
        <v>8.5305759999999999</v>
      </c>
      <c r="AG81">
        <v>0</v>
      </c>
      <c r="AH81">
        <v>67.457016999999993</v>
      </c>
      <c r="AI81">
        <v>0</v>
      </c>
      <c r="AJ81">
        <v>0</v>
      </c>
      <c r="AK81">
        <v>52.211278999999998</v>
      </c>
      <c r="AL81">
        <v>2.2340610000000001</v>
      </c>
      <c r="AM81">
        <v>4.4849449999999997</v>
      </c>
      <c r="AN81">
        <v>0</v>
      </c>
      <c r="AO81">
        <v>0</v>
      </c>
      <c r="AP81">
        <v>2.4628510000000001</v>
      </c>
      <c r="AQ81">
        <v>44.876367999999999</v>
      </c>
      <c r="AR81">
        <v>6.3676510000000004</v>
      </c>
      <c r="AS81">
        <v>5.1725630000000002</v>
      </c>
      <c r="AT81">
        <v>14.419523999999999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2084.0038630000004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537.27057000000002</v>
      </c>
      <c r="L82">
        <v>124.96899999999999</v>
      </c>
      <c r="M82">
        <v>88.439599999999999</v>
      </c>
      <c r="N82">
        <v>113.553562</v>
      </c>
      <c r="O82">
        <v>118.87976500000001</v>
      </c>
      <c r="P82">
        <v>118.600388</v>
      </c>
      <c r="Q82">
        <v>3.8452000000000002</v>
      </c>
      <c r="R82">
        <v>40.749603</v>
      </c>
      <c r="S82">
        <v>5.7678000000000003</v>
      </c>
      <c r="T82">
        <v>0</v>
      </c>
      <c r="U82">
        <v>402.56360100000001</v>
      </c>
      <c r="V82">
        <v>17.438078000000001</v>
      </c>
      <c r="W82">
        <v>33.452576999999998</v>
      </c>
      <c r="X82">
        <v>141.80677</v>
      </c>
      <c r="Y82">
        <v>0</v>
      </c>
      <c r="Z82">
        <v>1.0574300000000001</v>
      </c>
      <c r="AA82">
        <v>0</v>
      </c>
      <c r="AB82">
        <v>25.320719</v>
      </c>
      <c r="AC82">
        <v>9.3033079999999995</v>
      </c>
      <c r="AD82">
        <v>7.6192640000000003</v>
      </c>
      <c r="AE82">
        <v>15.84112</v>
      </c>
      <c r="AF82">
        <v>8.5305759999999999</v>
      </c>
      <c r="AG82">
        <v>0</v>
      </c>
      <c r="AH82">
        <v>44.971344000000002</v>
      </c>
      <c r="AI82">
        <v>0</v>
      </c>
      <c r="AJ82">
        <v>0</v>
      </c>
      <c r="AK82">
        <v>52.211278999999998</v>
      </c>
      <c r="AL82">
        <v>2.2340610000000001</v>
      </c>
      <c r="AM82">
        <v>0</v>
      </c>
      <c r="AN82">
        <v>0</v>
      </c>
      <c r="AO82">
        <v>0</v>
      </c>
      <c r="AP82">
        <v>2.4628510000000001</v>
      </c>
      <c r="AQ82">
        <v>44.876367999999999</v>
      </c>
      <c r="AR82">
        <v>4.7757379999999996</v>
      </c>
      <c r="AS82">
        <v>5.1725630000000002</v>
      </c>
      <c r="AT82">
        <v>14.419523999999999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1986.1326590000003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522.85107000000005</v>
      </c>
      <c r="L83">
        <v>112.4721</v>
      </c>
      <c r="M83">
        <v>88.439599999999999</v>
      </c>
      <c r="N83">
        <v>113.553562</v>
      </c>
      <c r="O83">
        <v>118.87976500000001</v>
      </c>
      <c r="P83">
        <v>118.600388</v>
      </c>
      <c r="Q83">
        <v>3.8452000000000002</v>
      </c>
      <c r="R83">
        <v>40.749603</v>
      </c>
      <c r="S83">
        <v>5.7678000000000003</v>
      </c>
      <c r="T83">
        <v>0</v>
      </c>
      <c r="U83">
        <v>402.56360100000001</v>
      </c>
      <c r="V83">
        <v>17.438078000000001</v>
      </c>
      <c r="W83">
        <v>33.452576999999998</v>
      </c>
      <c r="X83">
        <v>141.80677</v>
      </c>
      <c r="Y83">
        <v>0</v>
      </c>
      <c r="Z83">
        <v>1.0574300000000001</v>
      </c>
      <c r="AA83">
        <v>0</v>
      </c>
      <c r="AB83">
        <v>12.660359</v>
      </c>
      <c r="AC83">
        <v>9.3033079999999995</v>
      </c>
      <c r="AD83">
        <v>0</v>
      </c>
      <c r="AE83">
        <v>15.84112</v>
      </c>
      <c r="AF83">
        <v>8.5305759999999999</v>
      </c>
      <c r="AG83">
        <v>0</v>
      </c>
      <c r="AH83">
        <v>22.485672000000001</v>
      </c>
      <c r="AI83">
        <v>0</v>
      </c>
      <c r="AJ83">
        <v>0</v>
      </c>
      <c r="AK83">
        <v>52.211278999999998</v>
      </c>
      <c r="AL83">
        <v>2.2340610000000001</v>
      </c>
      <c r="AM83">
        <v>0</v>
      </c>
      <c r="AN83">
        <v>0</v>
      </c>
      <c r="AO83">
        <v>0</v>
      </c>
      <c r="AP83">
        <v>2.4628510000000001</v>
      </c>
      <c r="AQ83">
        <v>44.876367999999999</v>
      </c>
      <c r="AR83">
        <v>4.7757379999999996</v>
      </c>
      <c r="AS83">
        <v>5.1725630000000002</v>
      </c>
      <c r="AT83">
        <v>14.419523999999999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1916.4509630000005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522.85107000000005</v>
      </c>
      <c r="L84">
        <v>112.4721</v>
      </c>
      <c r="M84">
        <v>88.439599999999999</v>
      </c>
      <c r="N84">
        <v>113.553562</v>
      </c>
      <c r="O84">
        <v>118.87976500000001</v>
      </c>
      <c r="P84">
        <v>118.600388</v>
      </c>
      <c r="Q84">
        <v>3.8452000000000002</v>
      </c>
      <c r="R84">
        <v>40.749603</v>
      </c>
      <c r="S84">
        <v>5.7678000000000003</v>
      </c>
      <c r="T84">
        <v>0</v>
      </c>
      <c r="U84">
        <v>402.56360100000001</v>
      </c>
      <c r="V84">
        <v>17.438078000000001</v>
      </c>
      <c r="W84">
        <v>33.452576999999998</v>
      </c>
      <c r="X84">
        <v>141.80677</v>
      </c>
      <c r="Y84">
        <v>0</v>
      </c>
      <c r="Z84">
        <v>0</v>
      </c>
      <c r="AA84">
        <v>0</v>
      </c>
      <c r="AB84">
        <v>12.660359</v>
      </c>
      <c r="AC84">
        <v>9.3033079999999995</v>
      </c>
      <c r="AD84">
        <v>0</v>
      </c>
      <c r="AE84">
        <v>15.84112</v>
      </c>
      <c r="AF84">
        <v>8.5305759999999999</v>
      </c>
      <c r="AG84">
        <v>0</v>
      </c>
      <c r="AH84">
        <v>22.485672000000001</v>
      </c>
      <c r="AI84">
        <v>0</v>
      </c>
      <c r="AJ84">
        <v>0</v>
      </c>
      <c r="AK84">
        <v>52.211278999999998</v>
      </c>
      <c r="AL84">
        <v>2.2340610000000001</v>
      </c>
      <c r="AM84">
        <v>0</v>
      </c>
      <c r="AN84">
        <v>0</v>
      </c>
      <c r="AO84">
        <v>0</v>
      </c>
      <c r="AP84">
        <v>2.4628510000000001</v>
      </c>
      <c r="AQ84">
        <v>44.876367999999999</v>
      </c>
      <c r="AR84">
        <v>4.7757379999999996</v>
      </c>
      <c r="AS84">
        <v>5.1725630000000002</v>
      </c>
      <c r="AT84">
        <v>14.419523999999999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1915.3935330000004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565.73946999999998</v>
      </c>
      <c r="L85">
        <v>112.4721</v>
      </c>
      <c r="M85">
        <v>88.439599999999999</v>
      </c>
      <c r="N85">
        <v>113.553562</v>
      </c>
      <c r="O85">
        <v>118.87976500000001</v>
      </c>
      <c r="P85">
        <v>118.600388</v>
      </c>
      <c r="Q85">
        <v>3.8452000000000002</v>
      </c>
      <c r="R85">
        <v>35.023043000000001</v>
      </c>
      <c r="S85">
        <v>5.7678000000000003</v>
      </c>
      <c r="T85">
        <v>0</v>
      </c>
      <c r="U85">
        <v>402.56360100000001</v>
      </c>
      <c r="V85">
        <v>13.008792</v>
      </c>
      <c r="W85">
        <v>28.801317000000001</v>
      </c>
      <c r="X85">
        <v>129.82346899999999</v>
      </c>
      <c r="Y85">
        <v>0</v>
      </c>
      <c r="Z85">
        <v>0</v>
      </c>
      <c r="AA85">
        <v>0</v>
      </c>
      <c r="AB85">
        <v>12.660359</v>
      </c>
      <c r="AC85">
        <v>9.3033079999999995</v>
      </c>
      <c r="AD85">
        <v>0</v>
      </c>
      <c r="AE85">
        <v>15.84112</v>
      </c>
      <c r="AF85">
        <v>8.5305759999999999</v>
      </c>
      <c r="AG85">
        <v>0</v>
      </c>
      <c r="AH85">
        <v>22.485672000000001</v>
      </c>
      <c r="AI85">
        <v>0</v>
      </c>
      <c r="AJ85">
        <v>0</v>
      </c>
      <c r="AK85">
        <v>52.211278999999998</v>
      </c>
      <c r="AL85">
        <v>2.2340610000000001</v>
      </c>
      <c r="AM85">
        <v>0</v>
      </c>
      <c r="AN85">
        <v>0</v>
      </c>
      <c r="AO85">
        <v>0</v>
      </c>
      <c r="AP85">
        <v>2.4628510000000001</v>
      </c>
      <c r="AQ85">
        <v>44.876367999999999</v>
      </c>
      <c r="AR85">
        <v>4.7757379999999996</v>
      </c>
      <c r="AS85">
        <v>5.1725630000000002</v>
      </c>
      <c r="AT85">
        <v>14.419523999999999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1931.4915260000002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565.73946999999998</v>
      </c>
      <c r="L86">
        <v>112.4721</v>
      </c>
      <c r="M86">
        <v>88.439599999999999</v>
      </c>
      <c r="N86">
        <v>113.553562</v>
      </c>
      <c r="O86">
        <v>118.87976500000001</v>
      </c>
      <c r="P86">
        <v>118.600388</v>
      </c>
      <c r="Q86">
        <v>3.8452000000000002</v>
      </c>
      <c r="R86">
        <v>35.023043000000001</v>
      </c>
      <c r="S86">
        <v>5.7678000000000003</v>
      </c>
      <c r="T86">
        <v>0</v>
      </c>
      <c r="U86">
        <v>402.56360100000001</v>
      </c>
      <c r="V86">
        <v>13.008792</v>
      </c>
      <c r="W86">
        <v>28.801317000000001</v>
      </c>
      <c r="X86">
        <v>126.93956900000001</v>
      </c>
      <c r="Y86">
        <v>0</v>
      </c>
      <c r="Z86">
        <v>0</v>
      </c>
      <c r="AA86">
        <v>0</v>
      </c>
      <c r="AB86">
        <v>12.660359</v>
      </c>
      <c r="AC86">
        <v>9.3033079999999995</v>
      </c>
      <c r="AD86">
        <v>0</v>
      </c>
      <c r="AE86">
        <v>15.84112</v>
      </c>
      <c r="AF86">
        <v>8.5305759999999999</v>
      </c>
      <c r="AG86">
        <v>0</v>
      </c>
      <c r="AH86">
        <v>21.848426</v>
      </c>
      <c r="AI86">
        <v>0</v>
      </c>
      <c r="AJ86">
        <v>0</v>
      </c>
      <c r="AK86">
        <v>52.211278999999998</v>
      </c>
      <c r="AL86">
        <v>2.2340610000000001</v>
      </c>
      <c r="AM86">
        <v>0</v>
      </c>
      <c r="AN86">
        <v>0</v>
      </c>
      <c r="AO86">
        <v>0</v>
      </c>
      <c r="AP86">
        <v>2.4628510000000001</v>
      </c>
      <c r="AQ86">
        <v>29.917579</v>
      </c>
      <c r="AR86">
        <v>6.3676510000000004</v>
      </c>
      <c r="AS86">
        <v>5.1725630000000002</v>
      </c>
      <c r="AT86">
        <v>14.419523999999999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1914.6035040000004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565.73946999999998</v>
      </c>
      <c r="L87">
        <v>112.4721</v>
      </c>
      <c r="M87">
        <v>88.439599999999999</v>
      </c>
      <c r="N87">
        <v>113.553562</v>
      </c>
      <c r="O87">
        <v>118.87976500000001</v>
      </c>
      <c r="P87">
        <v>118.600388</v>
      </c>
      <c r="Q87">
        <v>3.8452000000000002</v>
      </c>
      <c r="R87">
        <v>28.288848000000002</v>
      </c>
      <c r="S87">
        <v>5.7678000000000003</v>
      </c>
      <c r="T87">
        <v>0</v>
      </c>
      <c r="U87">
        <v>402.56360100000001</v>
      </c>
      <c r="V87">
        <v>9.5813729999999993</v>
      </c>
      <c r="W87">
        <v>28.801317000000001</v>
      </c>
      <c r="X87">
        <v>129.82346899999999</v>
      </c>
      <c r="Y87">
        <v>0</v>
      </c>
      <c r="Z87">
        <v>0</v>
      </c>
      <c r="AA87">
        <v>0</v>
      </c>
      <c r="AB87">
        <v>12.660359</v>
      </c>
      <c r="AC87">
        <v>9.3033079999999995</v>
      </c>
      <c r="AD87">
        <v>0</v>
      </c>
      <c r="AE87">
        <v>0</v>
      </c>
      <c r="AF87">
        <v>8.5305759999999999</v>
      </c>
      <c r="AG87">
        <v>0</v>
      </c>
      <c r="AH87">
        <v>21.848426</v>
      </c>
      <c r="AI87">
        <v>0</v>
      </c>
      <c r="AJ87">
        <v>0</v>
      </c>
      <c r="AK87">
        <v>52.211278999999998</v>
      </c>
      <c r="AL87">
        <v>2.2340610000000001</v>
      </c>
      <c r="AM87">
        <v>0</v>
      </c>
      <c r="AN87">
        <v>0</v>
      </c>
      <c r="AO87">
        <v>0</v>
      </c>
      <c r="AP87">
        <v>2.4628510000000001</v>
      </c>
      <c r="AQ87">
        <v>29.917579</v>
      </c>
      <c r="AR87">
        <v>38.205907000000003</v>
      </c>
      <c r="AS87">
        <v>5.1725630000000002</v>
      </c>
      <c r="AT87">
        <v>14.419523999999999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1923.3229260000001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565.73946999999998</v>
      </c>
      <c r="L88">
        <v>112.4721</v>
      </c>
      <c r="M88">
        <v>88.439599999999999</v>
      </c>
      <c r="N88">
        <v>113.553562</v>
      </c>
      <c r="O88">
        <v>118.87976500000001</v>
      </c>
      <c r="P88">
        <v>118.600388</v>
      </c>
      <c r="Q88">
        <v>3.8452000000000002</v>
      </c>
      <c r="R88">
        <v>28.288848000000002</v>
      </c>
      <c r="S88">
        <v>5.7678000000000003</v>
      </c>
      <c r="T88">
        <v>0</v>
      </c>
      <c r="U88">
        <v>402.56360100000001</v>
      </c>
      <c r="V88">
        <v>9.5813729999999993</v>
      </c>
      <c r="W88">
        <v>28.801317000000001</v>
      </c>
      <c r="X88">
        <v>129.82346899999999</v>
      </c>
      <c r="Y88">
        <v>0</v>
      </c>
      <c r="Z88">
        <v>0</v>
      </c>
      <c r="AA88">
        <v>0</v>
      </c>
      <c r="AB88">
        <v>12.660359</v>
      </c>
      <c r="AC88">
        <v>9.3033079999999995</v>
      </c>
      <c r="AD88">
        <v>0</v>
      </c>
      <c r="AE88">
        <v>0</v>
      </c>
      <c r="AF88">
        <v>8.5305759999999999</v>
      </c>
      <c r="AG88">
        <v>0</v>
      </c>
      <c r="AH88">
        <v>0</v>
      </c>
      <c r="AI88">
        <v>0</v>
      </c>
      <c r="AJ88">
        <v>0</v>
      </c>
      <c r="AK88">
        <v>52.211278999999998</v>
      </c>
      <c r="AL88">
        <v>2.2340610000000001</v>
      </c>
      <c r="AM88">
        <v>0</v>
      </c>
      <c r="AN88">
        <v>0</v>
      </c>
      <c r="AO88">
        <v>0</v>
      </c>
      <c r="AP88">
        <v>2.4628510000000001</v>
      </c>
      <c r="AQ88">
        <v>14.958788999999999</v>
      </c>
      <c r="AR88">
        <v>38.205907000000003</v>
      </c>
      <c r="AS88">
        <v>5.1725630000000002</v>
      </c>
      <c r="AT88">
        <v>14.419523999999999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1886.5157100000001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565.73946999999998</v>
      </c>
      <c r="L89">
        <v>112.4721</v>
      </c>
      <c r="M89">
        <v>88.439599999999999</v>
      </c>
      <c r="N89">
        <v>113.553562</v>
      </c>
      <c r="O89">
        <v>118.87976500000001</v>
      </c>
      <c r="P89">
        <v>118.600388</v>
      </c>
      <c r="Q89">
        <v>3.8452000000000002</v>
      </c>
      <c r="R89">
        <v>28.288848000000002</v>
      </c>
      <c r="S89">
        <v>5.7678000000000003</v>
      </c>
      <c r="T89">
        <v>0</v>
      </c>
      <c r="U89">
        <v>402.56360100000001</v>
      </c>
      <c r="V89">
        <v>9.5813729999999993</v>
      </c>
      <c r="W89">
        <v>33.452576999999998</v>
      </c>
      <c r="X89">
        <v>141.80677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15.84112</v>
      </c>
      <c r="AF89">
        <v>8.5305759999999999</v>
      </c>
      <c r="AG89">
        <v>0</v>
      </c>
      <c r="AH89">
        <v>0</v>
      </c>
      <c r="AI89">
        <v>0</v>
      </c>
      <c r="AJ89">
        <v>0</v>
      </c>
      <c r="AK89">
        <v>52.211278999999998</v>
      </c>
      <c r="AL89">
        <v>2.2340610000000001</v>
      </c>
      <c r="AM89">
        <v>0</v>
      </c>
      <c r="AN89">
        <v>0</v>
      </c>
      <c r="AO89">
        <v>0</v>
      </c>
      <c r="AP89">
        <v>2.4628510000000001</v>
      </c>
      <c r="AQ89">
        <v>0</v>
      </c>
      <c r="AR89">
        <v>7.4289259999999997</v>
      </c>
      <c r="AS89">
        <v>5.1725630000000002</v>
      </c>
      <c r="AT89">
        <v>14.419523999999999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1851.2919540000003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565.73946999999998</v>
      </c>
      <c r="L90">
        <v>112.4721</v>
      </c>
      <c r="M90">
        <v>88.439599999999999</v>
      </c>
      <c r="N90">
        <v>113.553562</v>
      </c>
      <c r="O90">
        <v>118.87976500000001</v>
      </c>
      <c r="P90">
        <v>118.600388</v>
      </c>
      <c r="Q90">
        <v>3.8452000000000002</v>
      </c>
      <c r="R90">
        <v>28.288848000000002</v>
      </c>
      <c r="S90">
        <v>5.7678000000000003</v>
      </c>
      <c r="T90">
        <v>0</v>
      </c>
      <c r="U90">
        <v>402.56360100000001</v>
      </c>
      <c r="V90">
        <v>9.5813729999999993</v>
      </c>
      <c r="W90">
        <v>33.452576999999998</v>
      </c>
      <c r="X90">
        <v>141.80677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15.84112</v>
      </c>
      <c r="AF90">
        <v>8.5305759999999999</v>
      </c>
      <c r="AG90">
        <v>0</v>
      </c>
      <c r="AH90">
        <v>0</v>
      </c>
      <c r="AI90">
        <v>0</v>
      </c>
      <c r="AJ90">
        <v>0</v>
      </c>
      <c r="AK90">
        <v>52.211278999999998</v>
      </c>
      <c r="AL90">
        <v>2.2340610000000001</v>
      </c>
      <c r="AM90">
        <v>0</v>
      </c>
      <c r="AN90">
        <v>0</v>
      </c>
      <c r="AO90">
        <v>0</v>
      </c>
      <c r="AP90">
        <v>2.4628510000000001</v>
      </c>
      <c r="AQ90">
        <v>0</v>
      </c>
      <c r="AR90">
        <v>6.3676510000000004</v>
      </c>
      <c r="AS90">
        <v>5.1725630000000002</v>
      </c>
      <c r="AT90">
        <v>14.419523999999999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1850.2306790000002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565.73946999999998</v>
      </c>
      <c r="L91">
        <v>112.4721</v>
      </c>
      <c r="M91">
        <v>88.439599999999999</v>
      </c>
      <c r="N91">
        <v>113.553562</v>
      </c>
      <c r="O91">
        <v>118.87976500000001</v>
      </c>
      <c r="P91">
        <v>118.600388</v>
      </c>
      <c r="Q91">
        <v>3.8452000000000002</v>
      </c>
      <c r="R91">
        <v>28.288848000000002</v>
      </c>
      <c r="S91">
        <v>5.7678000000000003</v>
      </c>
      <c r="T91">
        <v>0</v>
      </c>
      <c r="U91">
        <v>402.56360100000001</v>
      </c>
      <c r="V91">
        <v>9.5813729999999993</v>
      </c>
      <c r="W91">
        <v>30.723917</v>
      </c>
      <c r="X91">
        <v>124.05566899999999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15.84112</v>
      </c>
      <c r="AF91">
        <v>8.5305759999999999</v>
      </c>
      <c r="AG91">
        <v>0</v>
      </c>
      <c r="AH91">
        <v>0</v>
      </c>
      <c r="AI91">
        <v>0</v>
      </c>
      <c r="AJ91">
        <v>0</v>
      </c>
      <c r="AK91">
        <v>52.211278999999998</v>
      </c>
      <c r="AL91">
        <v>2.2340610000000001</v>
      </c>
      <c r="AM91">
        <v>0</v>
      </c>
      <c r="AN91">
        <v>0</v>
      </c>
      <c r="AO91">
        <v>0</v>
      </c>
      <c r="AP91">
        <v>2.4628510000000001</v>
      </c>
      <c r="AQ91">
        <v>0</v>
      </c>
      <c r="AR91">
        <v>6.3676510000000004</v>
      </c>
      <c r="AS91">
        <v>5.1725630000000002</v>
      </c>
      <c r="AT91">
        <v>14.419523999999999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1829.7509180000004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565.73946999999998</v>
      </c>
      <c r="L92">
        <v>112.4721</v>
      </c>
      <c r="M92">
        <v>88.439599999999999</v>
      </c>
      <c r="N92">
        <v>113.553562</v>
      </c>
      <c r="O92">
        <v>118.87976500000001</v>
      </c>
      <c r="P92">
        <v>118.600388</v>
      </c>
      <c r="Q92">
        <v>3.8452000000000002</v>
      </c>
      <c r="R92">
        <v>28.288848000000002</v>
      </c>
      <c r="S92">
        <v>5.7678000000000003</v>
      </c>
      <c r="T92">
        <v>0</v>
      </c>
      <c r="U92">
        <v>402.56360100000001</v>
      </c>
      <c r="V92">
        <v>9.5813729999999993</v>
      </c>
      <c r="W92">
        <v>30.723917</v>
      </c>
      <c r="X92">
        <v>124.05566899999999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8.5305759999999999</v>
      </c>
      <c r="AG92">
        <v>0</v>
      </c>
      <c r="AH92">
        <v>0</v>
      </c>
      <c r="AI92">
        <v>0</v>
      </c>
      <c r="AJ92">
        <v>0</v>
      </c>
      <c r="AK92">
        <v>52.211278999999998</v>
      </c>
      <c r="AL92">
        <v>2.2340610000000001</v>
      </c>
      <c r="AM92">
        <v>0</v>
      </c>
      <c r="AN92">
        <v>0</v>
      </c>
      <c r="AO92">
        <v>0</v>
      </c>
      <c r="AP92">
        <v>2.4628510000000001</v>
      </c>
      <c r="AQ92">
        <v>0</v>
      </c>
      <c r="AR92">
        <v>14.857853</v>
      </c>
      <c r="AS92">
        <v>5.1725630000000002</v>
      </c>
      <c r="AT92">
        <v>14.419523999999999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1822.4000000000003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565.73946999999998</v>
      </c>
      <c r="L93">
        <v>112.4721</v>
      </c>
      <c r="M93">
        <v>88.439599999999999</v>
      </c>
      <c r="N93">
        <v>113.553562</v>
      </c>
      <c r="O93">
        <v>118.87976500000001</v>
      </c>
      <c r="P93">
        <v>118.600388</v>
      </c>
      <c r="Q93">
        <v>3.8452000000000002</v>
      </c>
      <c r="R93">
        <v>28.288848000000002</v>
      </c>
      <c r="S93">
        <v>5.7678000000000003</v>
      </c>
      <c r="T93">
        <v>0</v>
      </c>
      <c r="U93">
        <v>402.56360100000001</v>
      </c>
      <c r="V93">
        <v>9.5813729999999993</v>
      </c>
      <c r="W93">
        <v>30.723917</v>
      </c>
      <c r="X93">
        <v>124.05566899999999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8.5305759999999999</v>
      </c>
      <c r="AG93">
        <v>0</v>
      </c>
      <c r="AH93">
        <v>0</v>
      </c>
      <c r="AI93">
        <v>0</v>
      </c>
      <c r="AJ93">
        <v>0</v>
      </c>
      <c r="AK93">
        <v>52.211278999999998</v>
      </c>
      <c r="AL93">
        <v>2.2340610000000001</v>
      </c>
      <c r="AM93">
        <v>0</v>
      </c>
      <c r="AN93">
        <v>0</v>
      </c>
      <c r="AO93">
        <v>0</v>
      </c>
      <c r="AP93">
        <v>2.4628510000000001</v>
      </c>
      <c r="AQ93">
        <v>0</v>
      </c>
      <c r="AR93">
        <v>14.857853</v>
      </c>
      <c r="AS93">
        <v>5.1725630000000002</v>
      </c>
      <c r="AT93">
        <v>14.419523999999999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1822.4000000000003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542.07707000000005</v>
      </c>
      <c r="L94">
        <v>112.4721</v>
      </c>
      <c r="M94">
        <v>88.439599999999999</v>
      </c>
      <c r="N94">
        <v>113.553562</v>
      </c>
      <c r="O94">
        <v>118.87976500000001</v>
      </c>
      <c r="P94">
        <v>118.600388</v>
      </c>
      <c r="Q94">
        <v>3.8452000000000002</v>
      </c>
      <c r="R94">
        <v>28.288848000000002</v>
      </c>
      <c r="S94">
        <v>5.7678000000000003</v>
      </c>
      <c r="T94">
        <v>0</v>
      </c>
      <c r="U94">
        <v>402.56360100000001</v>
      </c>
      <c r="V94">
        <v>9.5813729999999993</v>
      </c>
      <c r="W94">
        <v>30.723917</v>
      </c>
      <c r="X94">
        <v>124.05566899999999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8.5305759999999999</v>
      </c>
      <c r="AG94">
        <v>0</v>
      </c>
      <c r="AH94">
        <v>0</v>
      </c>
      <c r="AI94">
        <v>0</v>
      </c>
      <c r="AJ94">
        <v>0</v>
      </c>
      <c r="AK94">
        <v>52.211278999999998</v>
      </c>
      <c r="AL94">
        <v>2.2340610000000001</v>
      </c>
      <c r="AM94">
        <v>0</v>
      </c>
      <c r="AN94">
        <v>0</v>
      </c>
      <c r="AO94">
        <v>0</v>
      </c>
      <c r="AP94">
        <v>2.4628510000000001</v>
      </c>
      <c r="AQ94">
        <v>0</v>
      </c>
      <c r="AR94">
        <v>14.857853</v>
      </c>
      <c r="AS94">
        <v>5.1725630000000002</v>
      </c>
      <c r="AT94">
        <v>14.419523999999999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1798.7376000000004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474.78607</v>
      </c>
      <c r="L95">
        <v>112.4721</v>
      </c>
      <c r="M95">
        <v>88.439599999999999</v>
      </c>
      <c r="N95">
        <v>113.553562</v>
      </c>
      <c r="O95">
        <v>118.87976500000001</v>
      </c>
      <c r="P95">
        <v>118.600388</v>
      </c>
      <c r="Q95">
        <v>3.8452000000000002</v>
      </c>
      <c r="R95">
        <v>28.288848000000002</v>
      </c>
      <c r="S95">
        <v>5.7678000000000003</v>
      </c>
      <c r="T95">
        <v>0</v>
      </c>
      <c r="U95">
        <v>402.56360100000001</v>
      </c>
      <c r="V95">
        <v>9.5813729999999993</v>
      </c>
      <c r="W95">
        <v>30.723917</v>
      </c>
      <c r="X95">
        <v>124.05566899999999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8.5305759999999999</v>
      </c>
      <c r="AG95">
        <v>0</v>
      </c>
      <c r="AH95">
        <v>0</v>
      </c>
      <c r="AI95">
        <v>0</v>
      </c>
      <c r="AJ95">
        <v>0</v>
      </c>
      <c r="AK95">
        <v>52.211278999999998</v>
      </c>
      <c r="AL95">
        <v>1.3404370000000001</v>
      </c>
      <c r="AM95">
        <v>0</v>
      </c>
      <c r="AN95">
        <v>0</v>
      </c>
      <c r="AO95">
        <v>0</v>
      </c>
      <c r="AP95">
        <v>2.4628510000000001</v>
      </c>
      <c r="AQ95">
        <v>0</v>
      </c>
      <c r="AR95">
        <v>4.245101</v>
      </c>
      <c r="AS95">
        <v>5.1725630000000002</v>
      </c>
      <c r="AT95">
        <v>14.419523999999999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1719.9402240000004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436.33407</v>
      </c>
      <c r="L96">
        <v>112.4721</v>
      </c>
      <c r="M96">
        <v>88.439599999999999</v>
      </c>
      <c r="N96">
        <v>113.553562</v>
      </c>
      <c r="O96">
        <v>118.87976500000001</v>
      </c>
      <c r="P96">
        <v>118.600388</v>
      </c>
      <c r="Q96">
        <v>3.8452000000000002</v>
      </c>
      <c r="R96">
        <v>28.288848000000002</v>
      </c>
      <c r="S96">
        <v>5.7678000000000003</v>
      </c>
      <c r="T96">
        <v>0</v>
      </c>
      <c r="U96">
        <v>402.56360100000001</v>
      </c>
      <c r="V96">
        <v>9.5813729999999993</v>
      </c>
      <c r="W96">
        <v>30.723917</v>
      </c>
      <c r="X96">
        <v>124.05566899999999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8.5305759999999999</v>
      </c>
      <c r="AG96">
        <v>0</v>
      </c>
      <c r="AH96">
        <v>0</v>
      </c>
      <c r="AI96">
        <v>0</v>
      </c>
      <c r="AJ96">
        <v>0</v>
      </c>
      <c r="AK96">
        <v>52.211278999999998</v>
      </c>
      <c r="AL96">
        <v>1.3404370000000001</v>
      </c>
      <c r="AM96">
        <v>0</v>
      </c>
      <c r="AN96">
        <v>0</v>
      </c>
      <c r="AO96">
        <v>0</v>
      </c>
      <c r="AP96">
        <v>2.4628510000000001</v>
      </c>
      <c r="AQ96">
        <v>0</v>
      </c>
      <c r="AR96">
        <v>4.245101</v>
      </c>
      <c r="AS96">
        <v>5.1725630000000002</v>
      </c>
      <c r="AT96">
        <v>14.419523999999999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1681.4882240000004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407.49507</v>
      </c>
      <c r="L97">
        <v>112.4721</v>
      </c>
      <c r="M97">
        <v>88.439599999999999</v>
      </c>
      <c r="N97">
        <v>113.553562</v>
      </c>
      <c r="O97">
        <v>118.87976500000001</v>
      </c>
      <c r="P97">
        <v>118.600388</v>
      </c>
      <c r="Q97">
        <v>3.8452000000000002</v>
      </c>
      <c r="R97">
        <v>28.288848000000002</v>
      </c>
      <c r="S97">
        <v>5.7678000000000003</v>
      </c>
      <c r="T97">
        <v>0</v>
      </c>
      <c r="U97">
        <v>402.56360100000001</v>
      </c>
      <c r="V97">
        <v>9.5813729999999993</v>
      </c>
      <c r="W97">
        <v>30.723917</v>
      </c>
      <c r="X97">
        <v>124.05566899999999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8.5305759999999999</v>
      </c>
      <c r="AG97">
        <v>0</v>
      </c>
      <c r="AH97">
        <v>0</v>
      </c>
      <c r="AI97">
        <v>0</v>
      </c>
      <c r="AJ97">
        <v>0</v>
      </c>
      <c r="AK97">
        <v>52.211278999999998</v>
      </c>
      <c r="AL97">
        <v>1.3404370000000001</v>
      </c>
      <c r="AM97">
        <v>0</v>
      </c>
      <c r="AN97">
        <v>0</v>
      </c>
      <c r="AO97">
        <v>0</v>
      </c>
      <c r="AP97">
        <v>2.4628510000000001</v>
      </c>
      <c r="AQ97">
        <v>0</v>
      </c>
      <c r="AR97">
        <v>10.612752</v>
      </c>
      <c r="AS97">
        <v>5.1725630000000002</v>
      </c>
      <c r="AT97">
        <v>14.419523999999999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1659.0168750000005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378.65607</v>
      </c>
      <c r="L98">
        <v>112.4721</v>
      </c>
      <c r="M98">
        <v>88.439599999999999</v>
      </c>
      <c r="N98">
        <v>113.553562</v>
      </c>
      <c r="O98">
        <v>118.87976500000001</v>
      </c>
      <c r="P98">
        <v>118.600388</v>
      </c>
      <c r="Q98">
        <v>3.8452000000000002</v>
      </c>
      <c r="R98">
        <v>28.288848000000002</v>
      </c>
      <c r="S98">
        <v>5.7678000000000003</v>
      </c>
      <c r="T98">
        <v>0</v>
      </c>
      <c r="U98">
        <v>402.56360100000001</v>
      </c>
      <c r="V98">
        <v>9.5813729999999993</v>
      </c>
      <c r="W98">
        <v>30.723917</v>
      </c>
      <c r="X98">
        <v>124.05566899999999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8.5305759999999999</v>
      </c>
      <c r="AG98">
        <v>0</v>
      </c>
      <c r="AH98">
        <v>0</v>
      </c>
      <c r="AI98">
        <v>0</v>
      </c>
      <c r="AJ98">
        <v>0</v>
      </c>
      <c r="AK98">
        <v>52.211278999999998</v>
      </c>
      <c r="AL98">
        <v>1.3404370000000001</v>
      </c>
      <c r="AM98">
        <v>0</v>
      </c>
      <c r="AN98">
        <v>0</v>
      </c>
      <c r="AO98">
        <v>0</v>
      </c>
      <c r="AP98">
        <v>2.4628510000000001</v>
      </c>
      <c r="AQ98">
        <v>0</v>
      </c>
      <c r="AR98">
        <v>10.612752</v>
      </c>
      <c r="AS98">
        <v>9.0519850000000002</v>
      </c>
      <c r="AT98">
        <v>14.419523999999999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1634.0572970000003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11.346372495499999</v>
      </c>
      <c r="L99">
        <f t="shared" si="2"/>
        <v>3.3876533097500023</v>
      </c>
      <c r="M99">
        <f t="shared" si="2"/>
        <v>2.1225503999999975</v>
      </c>
      <c r="N99">
        <f t="shared" si="2"/>
        <v>2.7252854879999959</v>
      </c>
      <c r="O99">
        <f t="shared" si="2"/>
        <v>2.8531143599999953</v>
      </c>
      <c r="P99">
        <f t="shared" si="2"/>
        <v>2.8464093120000031</v>
      </c>
      <c r="Q99">
        <f t="shared" si="2"/>
        <v>0.107760471</v>
      </c>
      <c r="R99">
        <f t="shared" si="2"/>
        <v>0.71644765050000059</v>
      </c>
      <c r="S99">
        <f t="shared" si="2"/>
        <v>0.1660858694999999</v>
      </c>
      <c r="T99">
        <f t="shared" si="2"/>
        <v>0</v>
      </c>
      <c r="U99">
        <f t="shared" si="2"/>
        <v>9.6615264240000212</v>
      </c>
      <c r="V99">
        <f t="shared" si="2"/>
        <v>0.30248390975</v>
      </c>
      <c r="W99">
        <f t="shared" si="2"/>
        <v>0.70728276625000019</v>
      </c>
      <c r="X99">
        <f t="shared" si="2"/>
        <v>3.0136140577499986</v>
      </c>
      <c r="Y99">
        <f t="shared" si="2"/>
        <v>0</v>
      </c>
      <c r="Z99">
        <f t="shared" si="2"/>
        <v>4.442686375000001E-2</v>
      </c>
      <c r="AA99">
        <f t="shared" si="2"/>
        <v>8.7328029500000001E-2</v>
      </c>
      <c r="AB99">
        <f t="shared" si="2"/>
        <v>0.15190509099999994</v>
      </c>
      <c r="AC99">
        <f t="shared" si="2"/>
        <v>0.11225175325000002</v>
      </c>
      <c r="AD99">
        <f t="shared" si="2"/>
        <v>0.10981454474999999</v>
      </c>
      <c r="AE99">
        <f t="shared" si="2"/>
        <v>0.29702100275000037</v>
      </c>
      <c r="AF99">
        <f t="shared" si="2"/>
        <v>0.2286668319999999</v>
      </c>
      <c r="AG99">
        <f t="shared" si="2"/>
        <v>0</v>
      </c>
      <c r="AH99">
        <f t="shared" si="2"/>
        <v>0.61448699299999987</v>
      </c>
      <c r="AI99">
        <f t="shared" si="2"/>
        <v>5.0824157999999987E-2</v>
      </c>
      <c r="AJ99">
        <f t="shared" si="2"/>
        <v>0</v>
      </c>
      <c r="AK99">
        <f t="shared" si="2"/>
        <v>1.2530706960000018</v>
      </c>
      <c r="AL99">
        <f t="shared" si="2"/>
        <v>0.25384520699999991</v>
      </c>
      <c r="AM99">
        <f t="shared" si="2"/>
        <v>3.8394976249999997E-2</v>
      </c>
      <c r="AN99">
        <f t="shared" si="2"/>
        <v>9.1212800000000024E-3</v>
      </c>
      <c r="AO99">
        <f t="shared" si="2"/>
        <v>0</v>
      </c>
      <c r="AP99">
        <f t="shared" si="2"/>
        <v>8.2228427000000007E-2</v>
      </c>
      <c r="AQ99">
        <f t="shared" si="2"/>
        <v>0.45339666599999967</v>
      </c>
      <c r="AR99">
        <f t="shared" si="2"/>
        <v>0.23573574775000028</v>
      </c>
      <c r="AS99">
        <f t="shared" si="2"/>
        <v>0.19245167274999969</v>
      </c>
      <c r="AT99">
        <f t="shared" si="2"/>
        <v>0.34562646224999977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44.517182917000007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45270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45270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169.41</v>
      </c>
      <c r="C3" s="34">
        <v>31.72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71.52</v>
      </c>
      <c r="N3">
        <v>148.69</v>
      </c>
      <c r="O3">
        <v>46.14</v>
      </c>
      <c r="P3">
        <v>1.1599999999999999</v>
      </c>
      <c r="Q3">
        <v>8.1199999999999992</v>
      </c>
      <c r="R3" s="93">
        <v>0</v>
      </c>
      <c r="S3" s="93">
        <v>0</v>
      </c>
      <c r="T3" s="93">
        <v>0</v>
      </c>
      <c r="U3">
        <v>1.37</v>
      </c>
      <c r="V3">
        <v>0</v>
      </c>
      <c r="W3">
        <v>1.76</v>
      </c>
      <c r="X3">
        <v>12.5</v>
      </c>
      <c r="Y3">
        <v>4.16</v>
      </c>
      <c r="Z3">
        <v>4.17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5.34</v>
      </c>
      <c r="AH3">
        <v>9.67</v>
      </c>
      <c r="AI3">
        <v>9.67</v>
      </c>
      <c r="AJ3">
        <v>24.03</v>
      </c>
      <c r="AK3">
        <v>0</v>
      </c>
      <c r="AL3">
        <v>0</v>
      </c>
    </row>
    <row r="4" spans="1:38">
      <c r="A4" t="s">
        <v>46</v>
      </c>
      <c r="B4" s="34">
        <v>169.41</v>
      </c>
      <c r="C4" s="34">
        <v>31.72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71.52</v>
      </c>
      <c r="N4">
        <v>148.69</v>
      </c>
      <c r="O4">
        <v>46.14</v>
      </c>
      <c r="P4">
        <v>1.1599999999999999</v>
      </c>
      <c r="Q4">
        <v>8.3800000000000008</v>
      </c>
      <c r="R4" s="93">
        <v>0</v>
      </c>
      <c r="S4" s="93">
        <v>0</v>
      </c>
      <c r="T4" s="93">
        <v>0</v>
      </c>
      <c r="U4">
        <v>1.37</v>
      </c>
      <c r="V4">
        <v>0</v>
      </c>
      <c r="W4">
        <v>1.76</v>
      </c>
      <c r="X4">
        <v>12.5</v>
      </c>
      <c r="Y4">
        <v>4.16</v>
      </c>
      <c r="Z4">
        <v>4.17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5.34</v>
      </c>
      <c r="AH4">
        <v>9.67</v>
      </c>
      <c r="AI4">
        <v>9.67</v>
      </c>
      <c r="AJ4">
        <v>24.03</v>
      </c>
      <c r="AK4">
        <v>0</v>
      </c>
      <c r="AL4">
        <v>0</v>
      </c>
    </row>
    <row r="5" spans="1:38">
      <c r="A5" t="s">
        <v>47</v>
      </c>
      <c r="B5" s="34">
        <v>169.41</v>
      </c>
      <c r="C5" s="34">
        <v>31.72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71.52</v>
      </c>
      <c r="N5">
        <v>148.69</v>
      </c>
      <c r="O5">
        <v>46.14</v>
      </c>
      <c r="P5">
        <v>1.1599999999999999</v>
      </c>
      <c r="Q5">
        <v>8.5299999999999994</v>
      </c>
      <c r="R5" s="93">
        <v>0</v>
      </c>
      <c r="S5" s="93">
        <v>0</v>
      </c>
      <c r="T5" s="93">
        <v>0</v>
      </c>
      <c r="U5">
        <v>1.37</v>
      </c>
      <c r="V5">
        <v>0</v>
      </c>
      <c r="W5">
        <v>1.76</v>
      </c>
      <c r="X5">
        <v>12.5</v>
      </c>
      <c r="Y5">
        <v>4.16</v>
      </c>
      <c r="Z5">
        <v>4.17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5.34</v>
      </c>
      <c r="AH5">
        <v>9.67</v>
      </c>
      <c r="AI5">
        <v>9.67</v>
      </c>
      <c r="AJ5">
        <v>24.03</v>
      </c>
      <c r="AK5">
        <v>0</v>
      </c>
      <c r="AL5">
        <v>0</v>
      </c>
    </row>
    <row r="6" spans="1:38">
      <c r="A6" t="s">
        <v>48</v>
      </c>
      <c r="B6" s="34">
        <v>169.41</v>
      </c>
      <c r="C6" s="34">
        <v>31.72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71.52</v>
      </c>
      <c r="N6">
        <v>148.69</v>
      </c>
      <c r="O6">
        <v>46.14</v>
      </c>
      <c r="P6">
        <v>1.1599999999999999</v>
      </c>
      <c r="Q6">
        <v>8.6999999999999993</v>
      </c>
      <c r="R6" s="93">
        <v>0</v>
      </c>
      <c r="S6" s="93">
        <v>0</v>
      </c>
      <c r="T6" s="93">
        <v>0</v>
      </c>
      <c r="U6">
        <v>1.37</v>
      </c>
      <c r="V6">
        <v>0</v>
      </c>
      <c r="W6">
        <v>1.76</v>
      </c>
      <c r="X6">
        <v>12.5</v>
      </c>
      <c r="Y6">
        <v>4.16</v>
      </c>
      <c r="Z6">
        <v>4.17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5.34</v>
      </c>
      <c r="AH6">
        <v>9.67</v>
      </c>
      <c r="AI6">
        <v>9.67</v>
      </c>
      <c r="AJ6">
        <v>24.03</v>
      </c>
      <c r="AK6">
        <v>0</v>
      </c>
      <c r="AL6">
        <v>0</v>
      </c>
    </row>
    <row r="7" spans="1:38">
      <c r="A7" t="s">
        <v>49</v>
      </c>
      <c r="B7" s="34">
        <v>148.04</v>
      </c>
      <c r="C7" s="34">
        <v>31.72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71.52</v>
      </c>
      <c r="N7">
        <v>148.69</v>
      </c>
      <c r="O7">
        <v>46.14</v>
      </c>
      <c r="P7">
        <v>1.1599999999999999</v>
      </c>
      <c r="Q7">
        <v>8.92</v>
      </c>
      <c r="R7" s="93">
        <v>0</v>
      </c>
      <c r="S7" s="93">
        <v>0</v>
      </c>
      <c r="T7" s="93">
        <v>0</v>
      </c>
      <c r="U7">
        <v>1.37</v>
      </c>
      <c r="V7">
        <v>0</v>
      </c>
      <c r="W7">
        <v>1.76</v>
      </c>
      <c r="X7">
        <v>12.5</v>
      </c>
      <c r="Y7">
        <v>4.16</v>
      </c>
      <c r="Z7">
        <v>4.17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5.34</v>
      </c>
      <c r="AH7">
        <v>9.67</v>
      </c>
      <c r="AI7">
        <v>9.67</v>
      </c>
      <c r="AJ7">
        <v>24.03</v>
      </c>
      <c r="AK7">
        <v>0</v>
      </c>
      <c r="AL7">
        <v>0</v>
      </c>
    </row>
    <row r="8" spans="1:38">
      <c r="A8" t="s">
        <v>50</v>
      </c>
      <c r="B8" s="34">
        <v>128.81</v>
      </c>
      <c r="C8" s="34">
        <v>31.72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71.52</v>
      </c>
      <c r="N8">
        <v>148.69</v>
      </c>
      <c r="O8">
        <v>46.14</v>
      </c>
      <c r="P8">
        <v>1.1599999999999999</v>
      </c>
      <c r="Q8">
        <v>9</v>
      </c>
      <c r="R8" s="93">
        <v>0</v>
      </c>
      <c r="S8" s="93">
        <v>0</v>
      </c>
      <c r="T8" s="93">
        <v>0</v>
      </c>
      <c r="U8">
        <v>1.37</v>
      </c>
      <c r="V8">
        <v>0</v>
      </c>
      <c r="W8">
        <v>1.76</v>
      </c>
      <c r="X8">
        <v>12.5</v>
      </c>
      <c r="Y8">
        <v>4.16</v>
      </c>
      <c r="Z8">
        <v>4.17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5.34</v>
      </c>
      <c r="AH8">
        <v>9.67</v>
      </c>
      <c r="AI8">
        <v>9.67</v>
      </c>
      <c r="AJ8">
        <v>24.03</v>
      </c>
      <c r="AK8">
        <v>0</v>
      </c>
      <c r="AL8">
        <v>0</v>
      </c>
    </row>
    <row r="9" spans="1:38">
      <c r="A9" t="s">
        <v>51</v>
      </c>
      <c r="B9" s="34">
        <v>109.59</v>
      </c>
      <c r="C9" s="34">
        <v>31.72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71.52</v>
      </c>
      <c r="N9">
        <v>148.69</v>
      </c>
      <c r="O9">
        <v>46.14</v>
      </c>
      <c r="P9">
        <v>1.1599999999999999</v>
      </c>
      <c r="Q9">
        <v>9.0299999999999994</v>
      </c>
      <c r="R9" s="93">
        <v>0</v>
      </c>
      <c r="S9" s="93">
        <v>0</v>
      </c>
      <c r="T9" s="93">
        <v>0</v>
      </c>
      <c r="U9">
        <v>1.37</v>
      </c>
      <c r="V9">
        <v>0</v>
      </c>
      <c r="W9">
        <v>1.76</v>
      </c>
      <c r="X9">
        <v>12.5</v>
      </c>
      <c r="Y9">
        <v>4.16</v>
      </c>
      <c r="Z9">
        <v>4.17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5.34</v>
      </c>
      <c r="AH9">
        <v>9.67</v>
      </c>
      <c r="AI9">
        <v>9.67</v>
      </c>
      <c r="AJ9">
        <v>24.03</v>
      </c>
      <c r="AK9">
        <v>0</v>
      </c>
      <c r="AL9">
        <v>0</v>
      </c>
    </row>
    <row r="10" spans="1:38">
      <c r="A10" t="s">
        <v>52</v>
      </c>
      <c r="B10" s="34">
        <v>109.59</v>
      </c>
      <c r="C10" s="34">
        <v>31.72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71.52</v>
      </c>
      <c r="N10">
        <v>148.69</v>
      </c>
      <c r="O10">
        <v>46.14</v>
      </c>
      <c r="P10">
        <v>1.1599999999999999</v>
      </c>
      <c r="Q10">
        <v>9.26</v>
      </c>
      <c r="R10" s="93">
        <v>0</v>
      </c>
      <c r="S10" s="93">
        <v>0</v>
      </c>
      <c r="T10" s="93">
        <v>0</v>
      </c>
      <c r="U10">
        <v>1.37</v>
      </c>
      <c r="V10">
        <v>0</v>
      </c>
      <c r="W10">
        <v>1.76</v>
      </c>
      <c r="X10">
        <v>12.5</v>
      </c>
      <c r="Y10">
        <v>4.16</v>
      </c>
      <c r="Z10">
        <v>4.17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5.34</v>
      </c>
      <c r="AH10">
        <v>9.67</v>
      </c>
      <c r="AI10">
        <v>9.67</v>
      </c>
      <c r="AJ10">
        <v>24.03</v>
      </c>
      <c r="AK10">
        <v>0</v>
      </c>
      <c r="AL10">
        <v>0</v>
      </c>
    </row>
    <row r="11" spans="1:38">
      <c r="A11" t="s">
        <v>53</v>
      </c>
      <c r="B11" s="34">
        <v>109.59</v>
      </c>
      <c r="C11" s="34">
        <v>31.72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71.52</v>
      </c>
      <c r="N11">
        <v>148.69</v>
      </c>
      <c r="O11">
        <v>46.14</v>
      </c>
      <c r="P11">
        <v>1.1599999999999999</v>
      </c>
      <c r="Q11">
        <v>9.33</v>
      </c>
      <c r="R11" s="93">
        <v>0</v>
      </c>
      <c r="S11" s="93">
        <v>0</v>
      </c>
      <c r="T11" s="93">
        <v>0</v>
      </c>
      <c r="U11">
        <v>1.37</v>
      </c>
      <c r="V11">
        <v>0</v>
      </c>
      <c r="W11">
        <v>1.76</v>
      </c>
      <c r="X11">
        <v>12.5</v>
      </c>
      <c r="Y11">
        <v>4.16</v>
      </c>
      <c r="Z11">
        <v>4.17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5.34</v>
      </c>
      <c r="AH11">
        <v>9.67</v>
      </c>
      <c r="AI11">
        <v>9.67</v>
      </c>
      <c r="AJ11">
        <v>24.03</v>
      </c>
      <c r="AK11">
        <v>0</v>
      </c>
      <c r="AL11">
        <v>0</v>
      </c>
    </row>
    <row r="12" spans="1:38">
      <c r="A12" t="s">
        <v>54</v>
      </c>
      <c r="B12" s="34">
        <v>109.59</v>
      </c>
      <c r="C12" s="34">
        <v>31.72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71.52</v>
      </c>
      <c r="N12">
        <v>148.69</v>
      </c>
      <c r="O12">
        <v>46.14</v>
      </c>
      <c r="P12">
        <v>1.1599999999999999</v>
      </c>
      <c r="Q12">
        <v>9.43</v>
      </c>
      <c r="R12" s="93">
        <v>0</v>
      </c>
      <c r="S12" s="93">
        <v>0</v>
      </c>
      <c r="T12" s="93">
        <v>0</v>
      </c>
      <c r="U12">
        <v>1.37</v>
      </c>
      <c r="V12">
        <v>0</v>
      </c>
      <c r="W12">
        <v>1.76</v>
      </c>
      <c r="X12">
        <v>12.5</v>
      </c>
      <c r="Y12">
        <v>4.16</v>
      </c>
      <c r="Z12">
        <v>4.17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5.34</v>
      </c>
      <c r="AH12">
        <v>9.67</v>
      </c>
      <c r="AI12">
        <v>9.67</v>
      </c>
      <c r="AJ12">
        <v>24.03</v>
      </c>
      <c r="AK12">
        <v>0</v>
      </c>
      <c r="AL12">
        <v>0</v>
      </c>
    </row>
    <row r="13" spans="1:38">
      <c r="A13" t="s">
        <v>55</v>
      </c>
      <c r="B13" s="34">
        <v>109.59</v>
      </c>
      <c r="C13" s="34">
        <v>31.72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71.52</v>
      </c>
      <c r="N13">
        <v>148.69</v>
      </c>
      <c r="O13">
        <v>46.14</v>
      </c>
      <c r="P13">
        <v>1.1599999999999999</v>
      </c>
      <c r="Q13">
        <v>9.51</v>
      </c>
      <c r="R13" s="93">
        <v>0</v>
      </c>
      <c r="S13" s="93">
        <v>0</v>
      </c>
      <c r="T13" s="93">
        <v>0</v>
      </c>
      <c r="U13">
        <v>1.37</v>
      </c>
      <c r="V13">
        <v>0</v>
      </c>
      <c r="W13">
        <v>1.76</v>
      </c>
      <c r="X13">
        <v>12.5</v>
      </c>
      <c r="Y13">
        <v>4.16</v>
      </c>
      <c r="Z13">
        <v>4.17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5.34</v>
      </c>
      <c r="AH13">
        <v>9.67</v>
      </c>
      <c r="AI13">
        <v>9.67</v>
      </c>
      <c r="AJ13">
        <v>24.03</v>
      </c>
      <c r="AK13">
        <v>0</v>
      </c>
      <c r="AL13">
        <v>0</v>
      </c>
    </row>
    <row r="14" spans="1:38">
      <c r="A14" t="s">
        <v>56</v>
      </c>
      <c r="B14" s="34">
        <v>109.59</v>
      </c>
      <c r="C14" s="34">
        <v>31.72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71.52</v>
      </c>
      <c r="N14">
        <v>148.69</v>
      </c>
      <c r="O14">
        <v>46.14</v>
      </c>
      <c r="P14">
        <v>1.1599999999999999</v>
      </c>
      <c r="Q14">
        <v>9.58</v>
      </c>
      <c r="R14" s="93">
        <v>0</v>
      </c>
      <c r="S14" s="93">
        <v>0</v>
      </c>
      <c r="T14" s="93">
        <v>0</v>
      </c>
      <c r="U14">
        <v>1.37</v>
      </c>
      <c r="V14">
        <v>0</v>
      </c>
      <c r="W14">
        <v>1.76</v>
      </c>
      <c r="X14">
        <v>12.5</v>
      </c>
      <c r="Y14">
        <v>4.16</v>
      </c>
      <c r="Z14">
        <v>4.17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5.34</v>
      </c>
      <c r="AH14">
        <v>9.67</v>
      </c>
      <c r="AI14">
        <v>9.67</v>
      </c>
      <c r="AJ14">
        <v>24.03</v>
      </c>
      <c r="AK14">
        <v>0</v>
      </c>
      <c r="AL14">
        <v>0</v>
      </c>
    </row>
    <row r="15" spans="1:38">
      <c r="A15" t="s">
        <v>57</v>
      </c>
      <c r="B15" s="34">
        <v>109.59</v>
      </c>
      <c r="C15" s="34">
        <v>31.72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71.52</v>
      </c>
      <c r="N15">
        <v>148.69</v>
      </c>
      <c r="O15">
        <v>46.14</v>
      </c>
      <c r="P15">
        <v>1.1599999999999999</v>
      </c>
      <c r="Q15">
        <v>9.6999999999999993</v>
      </c>
      <c r="R15" s="93">
        <v>0</v>
      </c>
      <c r="S15" s="93">
        <v>0</v>
      </c>
      <c r="T15" s="93">
        <v>0</v>
      </c>
      <c r="U15">
        <v>1.3</v>
      </c>
      <c r="V15">
        <v>0</v>
      </c>
      <c r="W15">
        <v>1.76</v>
      </c>
      <c r="X15">
        <v>12.5</v>
      </c>
      <c r="Y15">
        <v>4.16</v>
      </c>
      <c r="Z15">
        <v>4.17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5.34</v>
      </c>
      <c r="AH15">
        <v>9.67</v>
      </c>
      <c r="AI15">
        <v>9.67</v>
      </c>
      <c r="AJ15">
        <v>24.03</v>
      </c>
      <c r="AK15">
        <v>0</v>
      </c>
      <c r="AL15">
        <v>0</v>
      </c>
    </row>
    <row r="16" spans="1:38">
      <c r="A16" t="s">
        <v>58</v>
      </c>
      <c r="B16" s="34">
        <v>109.59</v>
      </c>
      <c r="C16" s="34">
        <v>31.72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71.52</v>
      </c>
      <c r="N16">
        <v>148.69</v>
      </c>
      <c r="O16">
        <v>46.14</v>
      </c>
      <c r="P16">
        <v>1.1599999999999999</v>
      </c>
      <c r="Q16">
        <v>9.75</v>
      </c>
      <c r="R16" s="93">
        <v>0</v>
      </c>
      <c r="S16" s="93">
        <v>0</v>
      </c>
      <c r="T16" s="93">
        <v>0</v>
      </c>
      <c r="U16">
        <v>1.3</v>
      </c>
      <c r="V16">
        <v>0</v>
      </c>
      <c r="W16">
        <v>1.76</v>
      </c>
      <c r="X16">
        <v>12.5</v>
      </c>
      <c r="Y16">
        <v>4.16</v>
      </c>
      <c r="Z16">
        <v>4.17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5.34</v>
      </c>
      <c r="AH16">
        <v>9.67</v>
      </c>
      <c r="AI16">
        <v>9.67</v>
      </c>
      <c r="AJ16">
        <v>24.03</v>
      </c>
      <c r="AK16">
        <v>0</v>
      </c>
      <c r="AL16">
        <v>0</v>
      </c>
    </row>
    <row r="17" spans="1:38">
      <c r="A17" t="s">
        <v>59</v>
      </c>
      <c r="B17" s="34">
        <v>109.59</v>
      </c>
      <c r="C17" s="34">
        <v>31.72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71.52</v>
      </c>
      <c r="N17">
        <v>148.69</v>
      </c>
      <c r="O17">
        <v>46.14</v>
      </c>
      <c r="P17">
        <v>1.1599999999999999</v>
      </c>
      <c r="Q17">
        <v>9.8800000000000008</v>
      </c>
      <c r="R17" s="93">
        <v>0</v>
      </c>
      <c r="S17" s="93">
        <v>0</v>
      </c>
      <c r="T17" s="93">
        <v>0</v>
      </c>
      <c r="U17">
        <v>1.3</v>
      </c>
      <c r="V17">
        <v>0</v>
      </c>
      <c r="W17">
        <v>1.76</v>
      </c>
      <c r="X17">
        <v>10</v>
      </c>
      <c r="Y17">
        <v>3.34</v>
      </c>
      <c r="Z17">
        <v>3.33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4.34</v>
      </c>
      <c r="AH17">
        <v>9.67</v>
      </c>
      <c r="AI17">
        <v>9.67</v>
      </c>
      <c r="AJ17">
        <v>24.03</v>
      </c>
      <c r="AK17">
        <v>0</v>
      </c>
      <c r="AL17">
        <v>0</v>
      </c>
    </row>
    <row r="18" spans="1:38">
      <c r="A18" t="s">
        <v>60</v>
      </c>
      <c r="B18" s="34">
        <v>109.59</v>
      </c>
      <c r="C18" s="34">
        <v>31.72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71.52</v>
      </c>
      <c r="N18">
        <v>148.69</v>
      </c>
      <c r="O18">
        <v>46.14</v>
      </c>
      <c r="P18">
        <v>1.1599999999999999</v>
      </c>
      <c r="Q18">
        <v>10.09</v>
      </c>
      <c r="R18" s="93">
        <v>0</v>
      </c>
      <c r="S18" s="93">
        <v>0</v>
      </c>
      <c r="T18" s="93">
        <v>0</v>
      </c>
      <c r="U18">
        <v>1.3</v>
      </c>
      <c r="V18">
        <v>0</v>
      </c>
      <c r="W18">
        <v>1.76</v>
      </c>
      <c r="X18">
        <v>10</v>
      </c>
      <c r="Y18">
        <v>3.34</v>
      </c>
      <c r="Z18">
        <v>3.33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4.34</v>
      </c>
      <c r="AH18">
        <v>9.67</v>
      </c>
      <c r="AI18">
        <v>9.67</v>
      </c>
      <c r="AJ18">
        <v>24.03</v>
      </c>
      <c r="AK18">
        <v>0</v>
      </c>
      <c r="AL18">
        <v>0</v>
      </c>
    </row>
    <row r="19" spans="1:38">
      <c r="A19" t="s">
        <v>61</v>
      </c>
      <c r="B19" s="34">
        <v>109.59</v>
      </c>
      <c r="C19" s="34">
        <v>31.72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71.52</v>
      </c>
      <c r="N19">
        <v>148.69</v>
      </c>
      <c r="O19">
        <v>46.14</v>
      </c>
      <c r="P19">
        <v>1.1599999999999999</v>
      </c>
      <c r="Q19">
        <v>12.36</v>
      </c>
      <c r="R19" s="93">
        <v>0</v>
      </c>
      <c r="S19" s="93">
        <v>0</v>
      </c>
      <c r="T19" s="93">
        <v>0</v>
      </c>
      <c r="U19">
        <v>1.3</v>
      </c>
      <c r="V19">
        <v>0</v>
      </c>
      <c r="W19">
        <v>1.71</v>
      </c>
      <c r="X19">
        <v>10</v>
      </c>
      <c r="Y19">
        <v>3.34</v>
      </c>
      <c r="Z19">
        <v>3.33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4.34</v>
      </c>
      <c r="AH19">
        <v>9.67</v>
      </c>
      <c r="AI19">
        <v>9.67</v>
      </c>
      <c r="AJ19">
        <v>24.03</v>
      </c>
      <c r="AK19">
        <v>0</v>
      </c>
      <c r="AL19">
        <v>0</v>
      </c>
    </row>
    <row r="20" spans="1:38">
      <c r="A20" t="s">
        <v>62</v>
      </c>
      <c r="B20" s="34">
        <v>109.59</v>
      </c>
      <c r="C20" s="34">
        <v>31.72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71.52</v>
      </c>
      <c r="N20">
        <v>148.69</v>
      </c>
      <c r="O20">
        <v>46.14</v>
      </c>
      <c r="P20">
        <v>1.1599999999999999</v>
      </c>
      <c r="Q20">
        <v>12.25</v>
      </c>
      <c r="R20" s="93">
        <v>0</v>
      </c>
      <c r="S20" s="93">
        <v>0</v>
      </c>
      <c r="T20" s="93">
        <v>0</v>
      </c>
      <c r="U20">
        <v>1.3</v>
      </c>
      <c r="V20">
        <v>0</v>
      </c>
      <c r="W20">
        <v>1.71</v>
      </c>
      <c r="X20">
        <v>10</v>
      </c>
      <c r="Y20">
        <v>3.34</v>
      </c>
      <c r="Z20">
        <v>3.33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4.34</v>
      </c>
      <c r="AH20">
        <v>9.67</v>
      </c>
      <c r="AI20">
        <v>9.67</v>
      </c>
      <c r="AJ20">
        <v>24.03</v>
      </c>
      <c r="AK20">
        <v>0</v>
      </c>
      <c r="AL20">
        <v>0</v>
      </c>
    </row>
    <row r="21" spans="1:38">
      <c r="A21" t="s">
        <v>63</v>
      </c>
      <c r="B21" s="34">
        <v>109.59</v>
      </c>
      <c r="C21" s="34">
        <v>31.72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71.52</v>
      </c>
      <c r="N21">
        <v>148.69</v>
      </c>
      <c r="O21">
        <v>46.14</v>
      </c>
      <c r="P21">
        <v>1.1599999999999999</v>
      </c>
      <c r="Q21">
        <v>12.1</v>
      </c>
      <c r="R21" s="93">
        <v>0</v>
      </c>
      <c r="S21" s="93">
        <v>0</v>
      </c>
      <c r="T21" s="93">
        <v>0</v>
      </c>
      <c r="U21">
        <v>1.3</v>
      </c>
      <c r="V21">
        <v>0</v>
      </c>
      <c r="W21">
        <v>1.71</v>
      </c>
      <c r="X21">
        <v>10</v>
      </c>
      <c r="Y21">
        <v>3.34</v>
      </c>
      <c r="Z21">
        <v>3.33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4.34</v>
      </c>
      <c r="AH21">
        <v>9.67</v>
      </c>
      <c r="AI21">
        <v>9.67</v>
      </c>
      <c r="AJ21">
        <v>24.03</v>
      </c>
      <c r="AK21">
        <v>0</v>
      </c>
      <c r="AL21">
        <v>0</v>
      </c>
    </row>
    <row r="22" spans="1:38">
      <c r="A22" t="s">
        <v>64</v>
      </c>
      <c r="B22" s="34">
        <v>109.59</v>
      </c>
      <c r="C22" s="34">
        <v>31.72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71.52</v>
      </c>
      <c r="N22">
        <v>148.69</v>
      </c>
      <c r="O22">
        <v>46.14</v>
      </c>
      <c r="P22">
        <v>1.1599999999999999</v>
      </c>
      <c r="Q22">
        <v>11.98</v>
      </c>
      <c r="R22" s="93">
        <v>0</v>
      </c>
      <c r="S22" s="93">
        <v>0</v>
      </c>
      <c r="T22" s="93">
        <v>0</v>
      </c>
      <c r="U22">
        <v>1.3</v>
      </c>
      <c r="V22">
        <v>0</v>
      </c>
      <c r="W22">
        <v>1.71</v>
      </c>
      <c r="X22">
        <v>10</v>
      </c>
      <c r="Y22">
        <v>3.34</v>
      </c>
      <c r="Z22">
        <v>3.33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4.34</v>
      </c>
      <c r="AH22">
        <v>9.67</v>
      </c>
      <c r="AI22">
        <v>9.67</v>
      </c>
      <c r="AJ22">
        <v>24.03</v>
      </c>
      <c r="AK22">
        <v>0</v>
      </c>
      <c r="AL22">
        <v>0</v>
      </c>
    </row>
    <row r="23" spans="1:38">
      <c r="A23" t="s">
        <v>65</v>
      </c>
      <c r="B23" s="34">
        <v>169.41</v>
      </c>
      <c r="C23" s="34">
        <v>31.72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67.290000000000006</v>
      </c>
      <c r="N23">
        <v>148.69</v>
      </c>
      <c r="O23">
        <v>46.14</v>
      </c>
      <c r="P23">
        <v>1.1599999999999999</v>
      </c>
      <c r="Q23">
        <v>14.28</v>
      </c>
      <c r="R23" s="93">
        <v>0</v>
      </c>
      <c r="S23" s="93">
        <v>0</v>
      </c>
      <c r="T23" s="93">
        <v>0</v>
      </c>
      <c r="U23">
        <v>1.3</v>
      </c>
      <c r="V23">
        <v>0</v>
      </c>
      <c r="W23">
        <v>1.71</v>
      </c>
      <c r="X23">
        <v>10</v>
      </c>
      <c r="Y23">
        <v>3.34</v>
      </c>
      <c r="Z23">
        <v>3.33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4.34</v>
      </c>
      <c r="AH23">
        <v>9.67</v>
      </c>
      <c r="AI23">
        <v>9.67</v>
      </c>
      <c r="AJ23">
        <v>24.03</v>
      </c>
      <c r="AK23">
        <v>0</v>
      </c>
      <c r="AL23">
        <v>0</v>
      </c>
    </row>
    <row r="24" spans="1:38">
      <c r="A24" t="s">
        <v>66</v>
      </c>
      <c r="B24" s="34">
        <v>169.41</v>
      </c>
      <c r="C24" s="34">
        <v>55.39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67.290000000000006</v>
      </c>
      <c r="N24">
        <v>148.69</v>
      </c>
      <c r="O24">
        <v>46.14</v>
      </c>
      <c r="P24">
        <v>1.1599999999999999</v>
      </c>
      <c r="Q24">
        <v>14.42</v>
      </c>
      <c r="R24" s="93">
        <v>0</v>
      </c>
      <c r="S24" s="93">
        <v>0</v>
      </c>
      <c r="T24" s="93">
        <v>0</v>
      </c>
      <c r="U24">
        <v>1.3</v>
      </c>
      <c r="V24">
        <v>0</v>
      </c>
      <c r="W24">
        <v>1.71</v>
      </c>
      <c r="X24">
        <v>10</v>
      </c>
      <c r="Y24">
        <v>3.34</v>
      </c>
      <c r="Z24">
        <v>3.33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4.34</v>
      </c>
      <c r="AH24">
        <v>9.67</v>
      </c>
      <c r="AI24">
        <v>9.67</v>
      </c>
      <c r="AJ24">
        <v>24.03</v>
      </c>
      <c r="AK24">
        <v>0</v>
      </c>
      <c r="AL24">
        <v>0</v>
      </c>
    </row>
    <row r="25" spans="1:38">
      <c r="A25" t="s">
        <v>67</v>
      </c>
      <c r="B25" s="34">
        <v>169.41</v>
      </c>
      <c r="C25" s="34">
        <v>55.39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67.290000000000006</v>
      </c>
      <c r="N25">
        <v>148.69</v>
      </c>
      <c r="O25">
        <v>46.14</v>
      </c>
      <c r="P25">
        <v>1.1599999999999999</v>
      </c>
      <c r="Q25">
        <v>17.11</v>
      </c>
      <c r="R25" s="93">
        <v>0</v>
      </c>
      <c r="S25" s="93">
        <v>0</v>
      </c>
      <c r="T25" s="93">
        <v>0</v>
      </c>
      <c r="U25">
        <v>1.3</v>
      </c>
      <c r="V25">
        <v>0</v>
      </c>
      <c r="W25">
        <v>1.71</v>
      </c>
      <c r="X25">
        <v>10</v>
      </c>
      <c r="Y25">
        <v>3.34</v>
      </c>
      <c r="Z25">
        <v>3.33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4.34</v>
      </c>
      <c r="AH25">
        <v>9.67</v>
      </c>
      <c r="AI25">
        <v>9.67</v>
      </c>
      <c r="AJ25">
        <v>24.03</v>
      </c>
      <c r="AK25">
        <v>0</v>
      </c>
      <c r="AL25">
        <v>0</v>
      </c>
    </row>
    <row r="26" spans="1:38">
      <c r="A26" t="s">
        <v>68</v>
      </c>
      <c r="B26" s="34">
        <v>169.41</v>
      </c>
      <c r="C26" s="34">
        <v>55.39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67.290000000000006</v>
      </c>
      <c r="N26">
        <v>148.69</v>
      </c>
      <c r="O26">
        <v>46.14</v>
      </c>
      <c r="P26">
        <v>1.1599999999999999</v>
      </c>
      <c r="Q26">
        <v>17.07</v>
      </c>
      <c r="R26" s="93">
        <v>0</v>
      </c>
      <c r="S26" s="93">
        <v>0</v>
      </c>
      <c r="T26" s="93">
        <v>0</v>
      </c>
      <c r="U26">
        <v>1.3</v>
      </c>
      <c r="V26">
        <v>0</v>
      </c>
      <c r="W26">
        <v>1.71</v>
      </c>
      <c r="X26">
        <v>10</v>
      </c>
      <c r="Y26">
        <v>3.34</v>
      </c>
      <c r="Z26">
        <v>3.33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4.34</v>
      </c>
      <c r="AH26">
        <v>9.67</v>
      </c>
      <c r="AI26">
        <v>9.67</v>
      </c>
      <c r="AJ26">
        <v>24.03</v>
      </c>
      <c r="AK26">
        <v>0</v>
      </c>
      <c r="AL26">
        <v>0</v>
      </c>
    </row>
    <row r="27" spans="1:38">
      <c r="A27" t="s">
        <v>69</v>
      </c>
      <c r="B27" s="34">
        <v>169.41</v>
      </c>
      <c r="C27" s="34">
        <v>55.39</v>
      </c>
      <c r="D27" s="93">
        <f t="shared" si="0"/>
        <v>1.06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67.290000000000006</v>
      </c>
      <c r="N27">
        <v>192.26</v>
      </c>
      <c r="O27">
        <v>46.14</v>
      </c>
      <c r="P27">
        <v>1.1599999999999999</v>
      </c>
      <c r="Q27">
        <v>17.07</v>
      </c>
      <c r="R27" s="93">
        <v>1.06</v>
      </c>
      <c r="S27" s="93">
        <v>0</v>
      </c>
      <c r="T27" s="93">
        <v>0</v>
      </c>
      <c r="U27">
        <v>1.3</v>
      </c>
      <c r="V27">
        <v>0</v>
      </c>
      <c r="W27">
        <v>1.71</v>
      </c>
      <c r="X27">
        <v>10</v>
      </c>
      <c r="Y27">
        <v>3.34</v>
      </c>
      <c r="Z27">
        <v>3.33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4.34</v>
      </c>
      <c r="AH27">
        <v>9.67</v>
      </c>
      <c r="AI27">
        <v>9.67</v>
      </c>
      <c r="AJ27">
        <v>24.03</v>
      </c>
      <c r="AK27">
        <v>0</v>
      </c>
      <c r="AL27">
        <v>0</v>
      </c>
    </row>
    <row r="28" spans="1:38">
      <c r="A28" t="s">
        <v>70</v>
      </c>
      <c r="B28" s="34">
        <v>204.67</v>
      </c>
      <c r="C28" s="34">
        <v>55.39</v>
      </c>
      <c r="D28" s="93">
        <f t="shared" si="0"/>
        <v>4.16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67.290000000000006</v>
      </c>
      <c r="N28">
        <v>230.71</v>
      </c>
      <c r="O28">
        <v>46.14</v>
      </c>
      <c r="P28">
        <v>1.1599999999999999</v>
      </c>
      <c r="Q28">
        <v>16.989999999999998</v>
      </c>
      <c r="R28" s="93">
        <v>2.12</v>
      </c>
      <c r="S28" s="93">
        <v>0</v>
      </c>
      <c r="T28" s="93">
        <v>2.04</v>
      </c>
      <c r="U28">
        <v>1.3</v>
      </c>
      <c r="V28">
        <v>0</v>
      </c>
      <c r="W28">
        <v>1.71</v>
      </c>
      <c r="X28">
        <v>10</v>
      </c>
      <c r="Y28">
        <v>3.34</v>
      </c>
      <c r="Z28">
        <v>3.33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4.34</v>
      </c>
      <c r="AH28">
        <v>9.67</v>
      </c>
      <c r="AI28">
        <v>9.67</v>
      </c>
      <c r="AJ28">
        <v>24.03</v>
      </c>
      <c r="AK28">
        <v>0</v>
      </c>
      <c r="AL28">
        <v>0</v>
      </c>
    </row>
    <row r="29" spans="1:38">
      <c r="A29" t="s">
        <v>71</v>
      </c>
      <c r="B29" s="34">
        <v>260.13</v>
      </c>
      <c r="C29" s="34">
        <v>74.3</v>
      </c>
      <c r="D29" s="93">
        <f t="shared" si="0"/>
        <v>10.029999999999999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67.290000000000006</v>
      </c>
      <c r="N29">
        <v>270.37</v>
      </c>
      <c r="O29">
        <v>46.14</v>
      </c>
      <c r="P29">
        <v>1.1599999999999999</v>
      </c>
      <c r="Q29">
        <v>16.97</v>
      </c>
      <c r="R29" s="93">
        <v>3.18</v>
      </c>
      <c r="S29" s="93">
        <v>1</v>
      </c>
      <c r="T29" s="93">
        <v>5.85</v>
      </c>
      <c r="U29">
        <v>1.3</v>
      </c>
      <c r="V29">
        <v>0</v>
      </c>
      <c r="W29">
        <v>1.71</v>
      </c>
      <c r="X29">
        <v>10</v>
      </c>
      <c r="Y29">
        <v>3.34</v>
      </c>
      <c r="Z29">
        <v>3.33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4.34</v>
      </c>
      <c r="AH29">
        <v>9.67</v>
      </c>
      <c r="AI29">
        <v>9.67</v>
      </c>
      <c r="AJ29">
        <v>24.03</v>
      </c>
      <c r="AK29">
        <v>0</v>
      </c>
      <c r="AL29">
        <v>0</v>
      </c>
    </row>
    <row r="30" spans="1:38">
      <c r="A30" t="s">
        <v>72</v>
      </c>
      <c r="B30" s="34">
        <v>260.13</v>
      </c>
      <c r="C30" s="34">
        <v>74.3</v>
      </c>
      <c r="D30" s="93">
        <f t="shared" si="0"/>
        <v>21.28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67.290000000000006</v>
      </c>
      <c r="N30">
        <v>270.37</v>
      </c>
      <c r="O30">
        <v>46.14</v>
      </c>
      <c r="P30">
        <v>1.1599999999999999</v>
      </c>
      <c r="Q30">
        <v>16.84</v>
      </c>
      <c r="R30" s="93">
        <v>4.24</v>
      </c>
      <c r="S30" s="93">
        <v>4</v>
      </c>
      <c r="T30" s="93">
        <v>13.04</v>
      </c>
      <c r="U30">
        <v>1.3</v>
      </c>
      <c r="V30">
        <v>0.107041</v>
      </c>
      <c r="W30">
        <v>1.71</v>
      </c>
      <c r="X30">
        <v>10</v>
      </c>
      <c r="Y30">
        <v>3.34</v>
      </c>
      <c r="Z30">
        <v>3.33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4.34</v>
      </c>
      <c r="AH30">
        <v>9.67</v>
      </c>
      <c r="AI30">
        <v>9.67</v>
      </c>
      <c r="AJ30">
        <v>23.07</v>
      </c>
      <c r="AK30">
        <v>0</v>
      </c>
      <c r="AL30">
        <v>0</v>
      </c>
    </row>
    <row r="31" spans="1:38">
      <c r="A31" t="s">
        <v>73</v>
      </c>
      <c r="B31" s="34">
        <v>260.13</v>
      </c>
      <c r="C31" s="34">
        <v>74.3</v>
      </c>
      <c r="D31" s="93">
        <f t="shared" si="0"/>
        <v>43.239999999999995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67.290000000000006</v>
      </c>
      <c r="N31">
        <v>270.37</v>
      </c>
      <c r="O31">
        <v>74.98</v>
      </c>
      <c r="P31">
        <v>1.1599999999999999</v>
      </c>
      <c r="Q31">
        <v>16.739999999999998</v>
      </c>
      <c r="R31" s="93">
        <v>10.93</v>
      </c>
      <c r="S31" s="93">
        <v>10</v>
      </c>
      <c r="T31" s="93">
        <v>22.31</v>
      </c>
      <c r="U31">
        <v>1.22</v>
      </c>
      <c r="V31">
        <v>2.890107</v>
      </c>
      <c r="W31">
        <v>1.71</v>
      </c>
      <c r="X31">
        <v>10</v>
      </c>
      <c r="Y31">
        <v>3.34</v>
      </c>
      <c r="Z31">
        <v>3.33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4.34</v>
      </c>
      <c r="AH31">
        <v>9.67</v>
      </c>
      <c r="AI31">
        <v>9.67</v>
      </c>
      <c r="AJ31">
        <v>23.07</v>
      </c>
      <c r="AK31">
        <v>0</v>
      </c>
      <c r="AL31">
        <v>0</v>
      </c>
    </row>
    <row r="32" spans="1:38">
      <c r="A32" t="s">
        <v>74</v>
      </c>
      <c r="B32" s="34">
        <v>260.13</v>
      </c>
      <c r="C32" s="34">
        <v>74.3</v>
      </c>
      <c r="D32" s="93">
        <f t="shared" si="0"/>
        <v>63.55</v>
      </c>
      <c r="E32" s="34">
        <v>0</v>
      </c>
      <c r="F32" s="34"/>
      <c r="G32" s="34"/>
      <c r="H32" s="34"/>
      <c r="I32" s="34"/>
      <c r="J32" s="37">
        <v>0.12</v>
      </c>
      <c r="K32" s="37">
        <v>0.12</v>
      </c>
      <c r="L32" s="37">
        <v>0.12</v>
      </c>
      <c r="M32">
        <v>71.52</v>
      </c>
      <c r="N32">
        <v>270.37</v>
      </c>
      <c r="O32">
        <v>74.98</v>
      </c>
      <c r="P32">
        <v>1.1599999999999999</v>
      </c>
      <c r="Q32">
        <v>16.64</v>
      </c>
      <c r="R32" s="93">
        <v>21.78</v>
      </c>
      <c r="S32" s="93">
        <v>20</v>
      </c>
      <c r="T32" s="93">
        <v>21.77</v>
      </c>
      <c r="U32">
        <v>1.22</v>
      </c>
      <c r="V32">
        <v>8.5243559999999992</v>
      </c>
      <c r="W32">
        <v>1.71</v>
      </c>
      <c r="X32">
        <v>10</v>
      </c>
      <c r="Y32">
        <v>3.34</v>
      </c>
      <c r="Z32">
        <v>3.33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4.34</v>
      </c>
      <c r="AH32">
        <v>9.67</v>
      </c>
      <c r="AI32">
        <v>9.67</v>
      </c>
      <c r="AJ32">
        <v>22.11</v>
      </c>
      <c r="AK32">
        <v>1.4</v>
      </c>
      <c r="AL32">
        <v>0.6</v>
      </c>
    </row>
    <row r="33" spans="1:38">
      <c r="A33" t="s">
        <v>75</v>
      </c>
      <c r="B33" s="34">
        <v>260.13</v>
      </c>
      <c r="C33" s="34">
        <v>74.3</v>
      </c>
      <c r="D33" s="93">
        <f t="shared" si="0"/>
        <v>67.39</v>
      </c>
      <c r="E33" s="34">
        <v>0</v>
      </c>
      <c r="F33" s="34"/>
      <c r="G33" s="34"/>
      <c r="H33" s="34"/>
      <c r="I33" s="34"/>
      <c r="J33" s="37">
        <v>0.45</v>
      </c>
      <c r="K33" s="37">
        <v>0.45</v>
      </c>
      <c r="L33" s="37">
        <v>0.46</v>
      </c>
      <c r="M33">
        <v>96.13</v>
      </c>
      <c r="N33">
        <v>270.37</v>
      </c>
      <c r="O33">
        <v>100.69</v>
      </c>
      <c r="P33">
        <v>1.1599999999999999</v>
      </c>
      <c r="Q33">
        <v>12.12</v>
      </c>
      <c r="R33" s="93">
        <v>22.68</v>
      </c>
      <c r="S33" s="93">
        <v>22.02</v>
      </c>
      <c r="T33" s="93">
        <v>22.69</v>
      </c>
      <c r="U33">
        <v>1.22</v>
      </c>
      <c r="V33">
        <v>14.956547</v>
      </c>
      <c r="W33">
        <v>1.71</v>
      </c>
      <c r="X33">
        <v>10</v>
      </c>
      <c r="Y33">
        <v>3.34</v>
      </c>
      <c r="Z33">
        <v>3.33</v>
      </c>
      <c r="AA33">
        <v>5.83</v>
      </c>
      <c r="AB33">
        <v>1.17</v>
      </c>
      <c r="AC33">
        <v>0</v>
      </c>
      <c r="AD33">
        <v>1</v>
      </c>
      <c r="AE33">
        <v>3</v>
      </c>
      <c r="AF33">
        <v>1</v>
      </c>
      <c r="AG33">
        <v>4.34</v>
      </c>
      <c r="AH33">
        <v>9.67</v>
      </c>
      <c r="AI33">
        <v>9.67</v>
      </c>
      <c r="AJ33">
        <v>22.11</v>
      </c>
      <c r="AK33">
        <v>4.9000000000000004</v>
      </c>
      <c r="AL33">
        <v>2.1</v>
      </c>
    </row>
    <row r="34" spans="1:38">
      <c r="A34" t="s">
        <v>76</v>
      </c>
      <c r="B34" s="34">
        <v>260.13</v>
      </c>
      <c r="C34" s="34">
        <v>86.71</v>
      </c>
      <c r="D34" s="93">
        <f t="shared" si="0"/>
        <v>68.38000000000001</v>
      </c>
      <c r="E34" s="34">
        <v>0</v>
      </c>
      <c r="F34" s="34"/>
      <c r="G34" s="34"/>
      <c r="H34" s="34"/>
      <c r="I34" s="34"/>
      <c r="J34" s="37">
        <v>1.08</v>
      </c>
      <c r="K34" s="37">
        <v>1.08</v>
      </c>
      <c r="L34" s="37">
        <v>1.1100000000000001</v>
      </c>
      <c r="M34">
        <v>104.78</v>
      </c>
      <c r="N34">
        <v>270.37</v>
      </c>
      <c r="O34">
        <v>100.69</v>
      </c>
      <c r="P34">
        <v>1.1599999999999999</v>
      </c>
      <c r="Q34">
        <v>11.62</v>
      </c>
      <c r="R34" s="93">
        <v>23.02</v>
      </c>
      <c r="S34" s="93">
        <v>22.35</v>
      </c>
      <c r="T34" s="93">
        <v>23.01</v>
      </c>
      <c r="U34">
        <v>1.22</v>
      </c>
      <c r="V34">
        <v>22.848388</v>
      </c>
      <c r="W34">
        <v>1.71</v>
      </c>
      <c r="X34">
        <v>10</v>
      </c>
      <c r="Y34">
        <v>3.34</v>
      </c>
      <c r="Z34">
        <v>3.33</v>
      </c>
      <c r="AA34">
        <v>17.899999999999999</v>
      </c>
      <c r="AB34">
        <v>3.58</v>
      </c>
      <c r="AC34">
        <v>0</v>
      </c>
      <c r="AD34">
        <v>3</v>
      </c>
      <c r="AE34">
        <v>7</v>
      </c>
      <c r="AF34">
        <v>3</v>
      </c>
      <c r="AG34">
        <v>4.34</v>
      </c>
      <c r="AH34">
        <v>9.67</v>
      </c>
      <c r="AI34">
        <v>9.67</v>
      </c>
      <c r="AJ34">
        <v>22.11</v>
      </c>
      <c r="AK34">
        <v>11.9</v>
      </c>
      <c r="AL34">
        <v>5.0999999999999996</v>
      </c>
    </row>
    <row r="35" spans="1:38">
      <c r="A35" t="s">
        <v>77</v>
      </c>
      <c r="B35" s="34">
        <v>260.13</v>
      </c>
      <c r="C35" s="34">
        <v>86.71</v>
      </c>
      <c r="D35" s="93">
        <f t="shared" si="0"/>
        <v>74.38000000000001</v>
      </c>
      <c r="E35" s="34">
        <v>0</v>
      </c>
      <c r="F35" s="34"/>
      <c r="G35" s="34"/>
      <c r="H35" s="34"/>
      <c r="I35" s="34"/>
      <c r="J35" s="37">
        <v>2.0299999999999998</v>
      </c>
      <c r="K35" s="37">
        <v>2.0299999999999998</v>
      </c>
      <c r="L35" s="37">
        <v>2.08</v>
      </c>
      <c r="M35">
        <v>113.43</v>
      </c>
      <c r="N35">
        <v>270.37</v>
      </c>
      <c r="O35">
        <v>100.69</v>
      </c>
      <c r="P35">
        <v>1.1599999999999999</v>
      </c>
      <c r="Q35">
        <v>16.37</v>
      </c>
      <c r="R35" s="93">
        <v>25.02</v>
      </c>
      <c r="S35" s="93">
        <v>24.35</v>
      </c>
      <c r="T35" s="93">
        <v>25.01</v>
      </c>
      <c r="U35">
        <v>1.1399999999999999</v>
      </c>
      <c r="V35">
        <v>32.267995999999997</v>
      </c>
      <c r="W35">
        <v>1.71</v>
      </c>
      <c r="X35">
        <v>10</v>
      </c>
      <c r="Y35">
        <v>3.34</v>
      </c>
      <c r="Z35">
        <v>3.33</v>
      </c>
      <c r="AA35">
        <v>35.700000000000003</v>
      </c>
      <c r="AB35">
        <v>7.14</v>
      </c>
      <c r="AC35">
        <v>0</v>
      </c>
      <c r="AD35">
        <v>6</v>
      </c>
      <c r="AE35">
        <v>15</v>
      </c>
      <c r="AF35">
        <v>7</v>
      </c>
      <c r="AG35">
        <v>4.34</v>
      </c>
      <c r="AH35">
        <v>9.67</v>
      </c>
      <c r="AI35">
        <v>9.67</v>
      </c>
      <c r="AJ35">
        <v>0</v>
      </c>
      <c r="AK35">
        <v>32</v>
      </c>
      <c r="AL35">
        <v>13</v>
      </c>
    </row>
    <row r="36" spans="1:38">
      <c r="A36" t="s">
        <v>78</v>
      </c>
      <c r="B36" s="34">
        <v>260.13</v>
      </c>
      <c r="C36" s="34">
        <v>86.71</v>
      </c>
      <c r="D36" s="93">
        <f t="shared" si="0"/>
        <v>79.88</v>
      </c>
      <c r="E36" s="34">
        <v>0</v>
      </c>
      <c r="F36" s="34"/>
      <c r="G36" s="34"/>
      <c r="H36" s="34"/>
      <c r="I36" s="34"/>
      <c r="J36" s="37">
        <v>3.26</v>
      </c>
      <c r="K36" s="37">
        <v>3.26</v>
      </c>
      <c r="L36" s="37">
        <v>3.33</v>
      </c>
      <c r="M36">
        <v>117.66</v>
      </c>
      <c r="N36">
        <v>270.37</v>
      </c>
      <c r="O36">
        <v>100.69</v>
      </c>
      <c r="P36">
        <v>1.1599999999999999</v>
      </c>
      <c r="Q36">
        <v>16.37</v>
      </c>
      <c r="R36" s="93">
        <v>26.85</v>
      </c>
      <c r="S36" s="93">
        <v>26.18</v>
      </c>
      <c r="T36" s="93">
        <v>26.85</v>
      </c>
      <c r="U36">
        <v>1.1399999999999999</v>
      </c>
      <c r="V36">
        <v>42.680166</v>
      </c>
      <c r="W36">
        <v>1.71</v>
      </c>
      <c r="X36">
        <v>10</v>
      </c>
      <c r="Y36">
        <v>3.34</v>
      </c>
      <c r="Z36">
        <v>3.33</v>
      </c>
      <c r="AA36">
        <v>60.13</v>
      </c>
      <c r="AB36">
        <v>12.03</v>
      </c>
      <c r="AC36">
        <v>0.33</v>
      </c>
      <c r="AD36">
        <v>9</v>
      </c>
      <c r="AE36">
        <v>22</v>
      </c>
      <c r="AF36">
        <v>11</v>
      </c>
      <c r="AG36">
        <v>4.34</v>
      </c>
      <c r="AH36">
        <v>9.67</v>
      </c>
      <c r="AI36">
        <v>9.67</v>
      </c>
      <c r="AJ36">
        <v>0</v>
      </c>
      <c r="AK36">
        <v>49</v>
      </c>
      <c r="AL36">
        <v>21</v>
      </c>
    </row>
    <row r="37" spans="1:38">
      <c r="A37" t="s">
        <v>79</v>
      </c>
      <c r="B37" s="34">
        <v>260.13</v>
      </c>
      <c r="C37" s="34">
        <v>74.3</v>
      </c>
      <c r="D37" s="93">
        <f t="shared" si="0"/>
        <v>82.39</v>
      </c>
      <c r="E37" s="34">
        <v>0</v>
      </c>
      <c r="F37" s="34"/>
      <c r="G37" s="34"/>
      <c r="H37" s="34"/>
      <c r="I37" s="34"/>
      <c r="J37" s="37">
        <v>4.72</v>
      </c>
      <c r="K37" s="37">
        <v>4.72</v>
      </c>
      <c r="L37" s="37">
        <v>4.83</v>
      </c>
      <c r="M37">
        <v>117.66</v>
      </c>
      <c r="N37">
        <v>270.37</v>
      </c>
      <c r="O37">
        <v>100.69</v>
      </c>
      <c r="P37">
        <v>1.1599999999999999</v>
      </c>
      <c r="Q37">
        <v>16.3</v>
      </c>
      <c r="R37" s="93">
        <v>27.68</v>
      </c>
      <c r="S37" s="93">
        <v>27.02</v>
      </c>
      <c r="T37" s="93">
        <v>27.69</v>
      </c>
      <c r="U37">
        <v>1.1399999999999999</v>
      </c>
      <c r="V37">
        <v>53.024219000000002</v>
      </c>
      <c r="W37">
        <v>1.71</v>
      </c>
      <c r="X37">
        <v>10</v>
      </c>
      <c r="Y37">
        <v>3.34</v>
      </c>
      <c r="Z37">
        <v>3.33</v>
      </c>
      <c r="AA37">
        <v>82.98</v>
      </c>
      <c r="AB37">
        <v>16.600000000000001</v>
      </c>
      <c r="AC37">
        <v>0.4</v>
      </c>
      <c r="AD37">
        <v>17</v>
      </c>
      <c r="AE37">
        <v>30</v>
      </c>
      <c r="AF37">
        <v>15</v>
      </c>
      <c r="AG37">
        <v>4.34</v>
      </c>
      <c r="AH37">
        <v>9.67</v>
      </c>
      <c r="AI37">
        <v>9.67</v>
      </c>
      <c r="AJ37">
        <v>0</v>
      </c>
      <c r="AK37">
        <v>63</v>
      </c>
      <c r="AL37">
        <v>27</v>
      </c>
    </row>
    <row r="38" spans="1:38">
      <c r="A38" t="s">
        <v>80</v>
      </c>
      <c r="B38" s="34">
        <v>260.13</v>
      </c>
      <c r="C38" s="34">
        <v>86.71</v>
      </c>
      <c r="D38" s="93">
        <f t="shared" si="0"/>
        <v>85.28</v>
      </c>
      <c r="E38" s="34">
        <v>0</v>
      </c>
      <c r="F38" s="34"/>
      <c r="G38" s="34"/>
      <c r="H38" s="34"/>
      <c r="I38" s="34"/>
      <c r="J38" s="37">
        <v>6.28</v>
      </c>
      <c r="K38" s="37">
        <v>6.28</v>
      </c>
      <c r="L38" s="37">
        <v>6.45</v>
      </c>
      <c r="M38">
        <v>117.66</v>
      </c>
      <c r="N38">
        <v>270.37</v>
      </c>
      <c r="O38">
        <v>100.69</v>
      </c>
      <c r="P38">
        <v>1.1599999999999999</v>
      </c>
      <c r="Q38">
        <v>16.21</v>
      </c>
      <c r="R38" s="93">
        <v>28.65</v>
      </c>
      <c r="S38" s="93">
        <v>27.98</v>
      </c>
      <c r="T38" s="93">
        <v>28.65</v>
      </c>
      <c r="U38">
        <v>1.1399999999999999</v>
      </c>
      <c r="V38">
        <v>62.774681000000001</v>
      </c>
      <c r="W38">
        <v>1.71</v>
      </c>
      <c r="X38">
        <v>10</v>
      </c>
      <c r="Y38">
        <v>3.34</v>
      </c>
      <c r="Z38">
        <v>3.33</v>
      </c>
      <c r="AA38">
        <v>103.93</v>
      </c>
      <c r="AB38">
        <v>20.78</v>
      </c>
      <c r="AC38">
        <v>4.5</v>
      </c>
      <c r="AD38">
        <v>21.27</v>
      </c>
      <c r="AE38">
        <v>39</v>
      </c>
      <c r="AF38">
        <v>19</v>
      </c>
      <c r="AG38">
        <v>4.34</v>
      </c>
      <c r="AH38">
        <v>9.67</v>
      </c>
      <c r="AI38">
        <v>9.67</v>
      </c>
      <c r="AJ38">
        <v>0</v>
      </c>
      <c r="AK38">
        <v>81</v>
      </c>
      <c r="AL38">
        <v>34</v>
      </c>
    </row>
    <row r="39" spans="1:38">
      <c r="A39" t="s">
        <v>81</v>
      </c>
      <c r="B39" s="34">
        <v>260.13</v>
      </c>
      <c r="C39" s="34">
        <v>74.3</v>
      </c>
      <c r="D39" s="93">
        <f t="shared" si="0"/>
        <v>85.28</v>
      </c>
      <c r="E39" s="34">
        <v>0</v>
      </c>
      <c r="F39" s="34"/>
      <c r="G39" s="34"/>
      <c r="H39" s="34"/>
      <c r="I39" s="34"/>
      <c r="J39" s="37">
        <v>7.81</v>
      </c>
      <c r="K39" s="37">
        <v>7.81</v>
      </c>
      <c r="L39" s="37">
        <v>8</v>
      </c>
      <c r="M39">
        <v>117.66</v>
      </c>
      <c r="N39">
        <v>270.37</v>
      </c>
      <c r="O39">
        <v>100.69</v>
      </c>
      <c r="P39">
        <v>1.1599999999999999</v>
      </c>
      <c r="Q39">
        <v>15.97</v>
      </c>
      <c r="R39" s="93">
        <v>28.65</v>
      </c>
      <c r="S39" s="93">
        <v>27.98</v>
      </c>
      <c r="T39" s="93">
        <v>28.65</v>
      </c>
      <c r="U39">
        <v>1.22</v>
      </c>
      <c r="V39">
        <v>67.027128000000005</v>
      </c>
      <c r="W39">
        <v>1.71</v>
      </c>
      <c r="X39">
        <v>10</v>
      </c>
      <c r="Y39">
        <v>3.34</v>
      </c>
      <c r="Z39">
        <v>3.33</v>
      </c>
      <c r="AA39">
        <v>124.78</v>
      </c>
      <c r="AB39">
        <v>24.96</v>
      </c>
      <c r="AC39">
        <v>9.48</v>
      </c>
      <c r="AD39">
        <v>24.42</v>
      </c>
      <c r="AE39">
        <v>47</v>
      </c>
      <c r="AF39">
        <v>23</v>
      </c>
      <c r="AG39">
        <v>4.34</v>
      </c>
      <c r="AH39">
        <v>9.67</v>
      </c>
      <c r="AI39">
        <v>9.67</v>
      </c>
      <c r="AJ39">
        <v>0</v>
      </c>
      <c r="AK39">
        <v>95</v>
      </c>
      <c r="AL39">
        <v>40</v>
      </c>
    </row>
    <row r="40" spans="1:38">
      <c r="A40" t="s">
        <v>82</v>
      </c>
      <c r="B40" s="34">
        <v>260.13</v>
      </c>
      <c r="C40" s="34">
        <v>74.3</v>
      </c>
      <c r="D40" s="93">
        <f t="shared" si="0"/>
        <v>91.28</v>
      </c>
      <c r="E40" s="34">
        <v>0</v>
      </c>
      <c r="F40" s="34"/>
      <c r="G40" s="34"/>
      <c r="H40" s="34"/>
      <c r="I40" s="34"/>
      <c r="J40" s="37">
        <v>9.16</v>
      </c>
      <c r="K40" s="37">
        <v>9.16</v>
      </c>
      <c r="L40" s="37">
        <v>9.39</v>
      </c>
      <c r="M40">
        <v>117.66</v>
      </c>
      <c r="N40">
        <v>270.37</v>
      </c>
      <c r="O40">
        <v>100.69</v>
      </c>
      <c r="P40">
        <v>1.1599999999999999</v>
      </c>
      <c r="Q40">
        <v>15.85</v>
      </c>
      <c r="R40" s="93">
        <v>30.65</v>
      </c>
      <c r="S40" s="93">
        <v>29.98</v>
      </c>
      <c r="T40" s="93">
        <v>30.65</v>
      </c>
      <c r="U40">
        <v>1.22</v>
      </c>
      <c r="V40">
        <v>75.600138999999999</v>
      </c>
      <c r="W40">
        <v>1.71</v>
      </c>
      <c r="X40">
        <v>10</v>
      </c>
      <c r="Y40">
        <v>3.34</v>
      </c>
      <c r="Z40">
        <v>3.33</v>
      </c>
      <c r="AA40">
        <v>144.59</v>
      </c>
      <c r="AB40">
        <v>28.92</v>
      </c>
      <c r="AC40">
        <v>16.72</v>
      </c>
      <c r="AD40">
        <v>27.54</v>
      </c>
      <c r="AE40">
        <v>51</v>
      </c>
      <c r="AF40">
        <v>26</v>
      </c>
      <c r="AG40">
        <v>4.34</v>
      </c>
      <c r="AH40">
        <v>9.67</v>
      </c>
      <c r="AI40">
        <v>9.67</v>
      </c>
      <c r="AJ40">
        <v>0</v>
      </c>
      <c r="AK40">
        <v>109</v>
      </c>
      <c r="AL40">
        <v>46</v>
      </c>
    </row>
    <row r="41" spans="1:38">
      <c r="A41" t="s">
        <v>83</v>
      </c>
      <c r="B41" s="34">
        <v>260.13</v>
      </c>
      <c r="C41" s="34">
        <v>74.3</v>
      </c>
      <c r="D41" s="93">
        <f t="shared" si="0"/>
        <v>89.95</v>
      </c>
      <c r="E41" s="34">
        <v>0</v>
      </c>
      <c r="F41" s="34"/>
      <c r="G41" s="34"/>
      <c r="H41" s="34"/>
      <c r="I41" s="34"/>
      <c r="J41" s="37">
        <v>10.36</v>
      </c>
      <c r="K41" s="37">
        <v>10.36</v>
      </c>
      <c r="L41" s="37">
        <v>10.62</v>
      </c>
      <c r="M41">
        <v>117.66</v>
      </c>
      <c r="N41">
        <v>270.37</v>
      </c>
      <c r="O41">
        <v>100.69</v>
      </c>
      <c r="P41">
        <v>1.1599999999999999</v>
      </c>
      <c r="Q41">
        <v>13.57</v>
      </c>
      <c r="R41" s="93">
        <v>29.98</v>
      </c>
      <c r="S41" s="93">
        <v>29.98</v>
      </c>
      <c r="T41" s="93">
        <v>29.99</v>
      </c>
      <c r="U41">
        <v>1.22</v>
      </c>
      <c r="V41">
        <v>84.299653000000006</v>
      </c>
      <c r="W41">
        <v>1.71</v>
      </c>
      <c r="X41">
        <v>10</v>
      </c>
      <c r="Y41">
        <v>3.34</v>
      </c>
      <c r="Z41">
        <v>3.33</v>
      </c>
      <c r="AA41">
        <v>162.22</v>
      </c>
      <c r="AB41">
        <v>32.44</v>
      </c>
      <c r="AC41">
        <v>31.56</v>
      </c>
      <c r="AD41">
        <v>30.63</v>
      </c>
      <c r="AE41">
        <v>61</v>
      </c>
      <c r="AF41">
        <v>31</v>
      </c>
      <c r="AG41">
        <v>4.34</v>
      </c>
      <c r="AH41">
        <v>9.67</v>
      </c>
      <c r="AI41">
        <v>9.67</v>
      </c>
      <c r="AJ41">
        <v>0</v>
      </c>
      <c r="AK41">
        <v>123</v>
      </c>
      <c r="AL41">
        <v>52</v>
      </c>
    </row>
    <row r="42" spans="1:38">
      <c r="A42" t="s">
        <v>84</v>
      </c>
      <c r="B42" s="34">
        <v>260.13</v>
      </c>
      <c r="C42" s="34">
        <v>74.3</v>
      </c>
      <c r="D42" s="93">
        <f t="shared" si="0"/>
        <v>89.95</v>
      </c>
      <c r="E42" s="34">
        <v>0</v>
      </c>
      <c r="F42" s="34"/>
      <c r="G42" s="34"/>
      <c r="H42" s="34"/>
      <c r="I42" s="34"/>
      <c r="J42" s="37">
        <v>11.44</v>
      </c>
      <c r="K42" s="37">
        <v>11.44</v>
      </c>
      <c r="L42" s="37">
        <v>11.73</v>
      </c>
      <c r="M42">
        <v>117.66</v>
      </c>
      <c r="N42">
        <v>270.37</v>
      </c>
      <c r="O42">
        <v>86.52</v>
      </c>
      <c r="P42">
        <v>1.1599999999999999</v>
      </c>
      <c r="Q42">
        <v>13.56</v>
      </c>
      <c r="R42" s="93">
        <v>29.98</v>
      </c>
      <c r="S42" s="93">
        <v>29.98</v>
      </c>
      <c r="T42" s="93">
        <v>29.99</v>
      </c>
      <c r="U42">
        <v>1.22</v>
      </c>
      <c r="V42">
        <v>92.600195999999997</v>
      </c>
      <c r="W42">
        <v>1.71</v>
      </c>
      <c r="X42">
        <v>10</v>
      </c>
      <c r="Y42">
        <v>3.34</v>
      </c>
      <c r="Z42">
        <v>3.33</v>
      </c>
      <c r="AA42">
        <v>178.85</v>
      </c>
      <c r="AB42">
        <v>35.770000000000003</v>
      </c>
      <c r="AC42">
        <v>42.26</v>
      </c>
      <c r="AD42">
        <v>32.94</v>
      </c>
      <c r="AE42">
        <v>67</v>
      </c>
      <c r="AF42">
        <v>34</v>
      </c>
      <c r="AG42">
        <v>4.34</v>
      </c>
      <c r="AH42">
        <v>9.67</v>
      </c>
      <c r="AI42">
        <v>9.67</v>
      </c>
      <c r="AJ42">
        <v>0</v>
      </c>
      <c r="AK42">
        <v>137</v>
      </c>
      <c r="AL42">
        <v>58</v>
      </c>
    </row>
    <row r="43" spans="1:38">
      <c r="A43" t="s">
        <v>85</v>
      </c>
      <c r="B43" s="34">
        <v>260.13</v>
      </c>
      <c r="C43" s="34">
        <v>74.3</v>
      </c>
      <c r="D43" s="93">
        <f t="shared" si="0"/>
        <v>91.28</v>
      </c>
      <c r="E43" s="34">
        <v>0</v>
      </c>
      <c r="F43" s="34"/>
      <c r="G43" s="34"/>
      <c r="H43" s="34"/>
      <c r="I43" s="34"/>
      <c r="J43" s="37">
        <v>12.4</v>
      </c>
      <c r="K43" s="37">
        <v>12.4</v>
      </c>
      <c r="L43" s="37">
        <v>12.7</v>
      </c>
      <c r="M43">
        <v>117.66</v>
      </c>
      <c r="N43">
        <v>270.37</v>
      </c>
      <c r="O43">
        <v>100.69</v>
      </c>
      <c r="P43">
        <v>1.0900000000000001</v>
      </c>
      <c r="Q43">
        <v>11.3</v>
      </c>
      <c r="R43" s="93">
        <v>30.65</v>
      </c>
      <c r="S43" s="93">
        <v>29.98</v>
      </c>
      <c r="T43" s="93">
        <v>30.65</v>
      </c>
      <c r="U43">
        <v>1.22</v>
      </c>
      <c r="V43">
        <v>99.976293999999996</v>
      </c>
      <c r="W43">
        <v>1.71</v>
      </c>
      <c r="X43">
        <v>10</v>
      </c>
      <c r="Y43">
        <v>3.34</v>
      </c>
      <c r="Z43">
        <v>3.33</v>
      </c>
      <c r="AA43">
        <v>194.01</v>
      </c>
      <c r="AB43">
        <v>38.799999999999997</v>
      </c>
      <c r="AC43">
        <v>64.11</v>
      </c>
      <c r="AD43">
        <v>35.53</v>
      </c>
      <c r="AE43">
        <v>75</v>
      </c>
      <c r="AF43">
        <v>38</v>
      </c>
      <c r="AG43">
        <v>4.34</v>
      </c>
      <c r="AH43">
        <v>9.67</v>
      </c>
      <c r="AI43">
        <v>9.67</v>
      </c>
      <c r="AJ43">
        <v>0</v>
      </c>
      <c r="AK43">
        <v>147</v>
      </c>
      <c r="AL43">
        <v>63</v>
      </c>
    </row>
    <row r="44" spans="1:38">
      <c r="A44" t="s">
        <v>86</v>
      </c>
      <c r="B44" s="34">
        <v>260.13</v>
      </c>
      <c r="C44" s="34">
        <v>74.3</v>
      </c>
      <c r="D44" s="93">
        <f t="shared" si="0"/>
        <v>91.28</v>
      </c>
      <c r="E44" s="34">
        <v>0</v>
      </c>
      <c r="F44" s="34"/>
      <c r="G44" s="34"/>
      <c r="H44" s="34"/>
      <c r="I44" s="34"/>
      <c r="J44" s="37">
        <v>13.25</v>
      </c>
      <c r="K44" s="37">
        <v>13.25</v>
      </c>
      <c r="L44" s="37">
        <v>13.57</v>
      </c>
      <c r="M44">
        <v>117.66</v>
      </c>
      <c r="N44">
        <v>270.37</v>
      </c>
      <c r="O44">
        <v>86.52</v>
      </c>
      <c r="P44">
        <v>1.0900000000000001</v>
      </c>
      <c r="Q44">
        <v>11.21</v>
      </c>
      <c r="R44" s="93">
        <v>30.65</v>
      </c>
      <c r="S44" s="93">
        <v>29.98</v>
      </c>
      <c r="T44" s="93">
        <v>30.65</v>
      </c>
      <c r="U44">
        <v>1.22</v>
      </c>
      <c r="V44">
        <v>106.340368</v>
      </c>
      <c r="W44">
        <v>1.71</v>
      </c>
      <c r="X44">
        <v>10</v>
      </c>
      <c r="Y44">
        <v>3.34</v>
      </c>
      <c r="Z44">
        <v>3.33</v>
      </c>
      <c r="AA44">
        <v>207.35</v>
      </c>
      <c r="AB44">
        <v>41.47</v>
      </c>
      <c r="AC44">
        <v>69.2</v>
      </c>
      <c r="AD44">
        <v>37.74</v>
      </c>
      <c r="AE44">
        <v>81</v>
      </c>
      <c r="AF44">
        <v>40</v>
      </c>
      <c r="AG44">
        <v>4.34</v>
      </c>
      <c r="AH44">
        <v>9.67</v>
      </c>
      <c r="AI44">
        <v>9.67</v>
      </c>
      <c r="AJ44">
        <v>0</v>
      </c>
      <c r="AK44">
        <v>158</v>
      </c>
      <c r="AL44">
        <v>67</v>
      </c>
    </row>
    <row r="45" spans="1:38">
      <c r="A45" t="s">
        <v>87</v>
      </c>
      <c r="B45" s="34">
        <v>260.13</v>
      </c>
      <c r="C45" s="34">
        <v>74.3</v>
      </c>
      <c r="D45" s="93">
        <f t="shared" si="0"/>
        <v>91.28</v>
      </c>
      <c r="E45" s="34">
        <v>0</v>
      </c>
      <c r="F45" s="34"/>
      <c r="G45" s="34"/>
      <c r="H45" s="34"/>
      <c r="I45" s="34"/>
      <c r="J45" s="37">
        <v>13.97</v>
      </c>
      <c r="K45" s="37">
        <v>13.97</v>
      </c>
      <c r="L45" s="37">
        <v>14.32</v>
      </c>
      <c r="M45">
        <v>117.66</v>
      </c>
      <c r="N45">
        <v>270.37</v>
      </c>
      <c r="O45">
        <v>84.59</v>
      </c>
      <c r="P45">
        <v>1.0900000000000001</v>
      </c>
      <c r="Q45">
        <v>6.61</v>
      </c>
      <c r="R45" s="93">
        <v>30.65</v>
      </c>
      <c r="S45" s="93">
        <v>29.98</v>
      </c>
      <c r="T45" s="93">
        <v>30.65</v>
      </c>
      <c r="U45">
        <v>1.22</v>
      </c>
      <c r="V45">
        <v>113.210454</v>
      </c>
      <c r="W45">
        <v>1.71</v>
      </c>
      <c r="X45">
        <v>10</v>
      </c>
      <c r="Y45">
        <v>3.34</v>
      </c>
      <c r="Z45">
        <v>3.33</v>
      </c>
      <c r="AA45">
        <v>218.73</v>
      </c>
      <c r="AB45">
        <v>43.74</v>
      </c>
      <c r="AC45">
        <v>74.09</v>
      </c>
      <c r="AD45">
        <v>39.93</v>
      </c>
      <c r="AE45">
        <v>83</v>
      </c>
      <c r="AF45">
        <v>42</v>
      </c>
      <c r="AG45">
        <v>4.34</v>
      </c>
      <c r="AH45">
        <v>9.67</v>
      </c>
      <c r="AI45">
        <v>9.67</v>
      </c>
      <c r="AJ45">
        <v>0</v>
      </c>
      <c r="AK45">
        <v>168</v>
      </c>
      <c r="AL45">
        <v>72</v>
      </c>
    </row>
    <row r="46" spans="1:38">
      <c r="A46" t="s">
        <v>88</v>
      </c>
      <c r="B46" s="34">
        <v>260.13</v>
      </c>
      <c r="C46" s="34">
        <v>74.3</v>
      </c>
      <c r="D46" s="93">
        <f t="shared" si="0"/>
        <v>91.28</v>
      </c>
      <c r="E46" s="34">
        <v>0</v>
      </c>
      <c r="F46" s="34"/>
      <c r="G46" s="34"/>
      <c r="H46" s="34"/>
      <c r="I46" s="34"/>
      <c r="J46" s="37">
        <v>14.58</v>
      </c>
      <c r="K46" s="37">
        <v>14.58</v>
      </c>
      <c r="L46" s="37">
        <v>14.95</v>
      </c>
      <c r="M46">
        <v>117.66</v>
      </c>
      <c r="N46">
        <v>270.37</v>
      </c>
      <c r="O46">
        <v>97.09</v>
      </c>
      <c r="P46">
        <v>1.0900000000000001</v>
      </c>
      <c r="Q46">
        <v>6.61</v>
      </c>
      <c r="R46" s="93">
        <v>30.65</v>
      </c>
      <c r="S46" s="93">
        <v>29.98</v>
      </c>
      <c r="T46" s="93">
        <v>30.65</v>
      </c>
      <c r="U46">
        <v>1.22</v>
      </c>
      <c r="V46">
        <v>117.268281</v>
      </c>
      <c r="W46">
        <v>1.71</v>
      </c>
      <c r="X46">
        <v>10</v>
      </c>
      <c r="Y46">
        <v>3.34</v>
      </c>
      <c r="Z46">
        <v>3.33</v>
      </c>
      <c r="AA46">
        <v>229.21</v>
      </c>
      <c r="AB46">
        <v>45.84</v>
      </c>
      <c r="AC46">
        <v>78.34</v>
      </c>
      <c r="AD46">
        <v>40.880000000000003</v>
      </c>
      <c r="AE46">
        <v>85</v>
      </c>
      <c r="AF46">
        <v>43</v>
      </c>
      <c r="AG46">
        <v>4.34</v>
      </c>
      <c r="AH46">
        <v>9.67</v>
      </c>
      <c r="AI46">
        <v>9.67</v>
      </c>
      <c r="AJ46">
        <v>0</v>
      </c>
      <c r="AK46">
        <v>175</v>
      </c>
      <c r="AL46">
        <v>75</v>
      </c>
    </row>
    <row r="47" spans="1:38">
      <c r="A47" t="s">
        <v>89</v>
      </c>
      <c r="B47" s="34">
        <v>260.13</v>
      </c>
      <c r="C47" s="34">
        <v>86.71</v>
      </c>
      <c r="D47" s="93">
        <f t="shared" si="0"/>
        <v>93.28</v>
      </c>
      <c r="E47" s="34">
        <v>0</v>
      </c>
      <c r="F47" s="34"/>
      <c r="G47" s="34"/>
      <c r="H47" s="34"/>
      <c r="I47" s="34"/>
      <c r="J47" s="37">
        <v>15.09</v>
      </c>
      <c r="K47" s="37">
        <v>15.09</v>
      </c>
      <c r="L47" s="37">
        <v>15.47</v>
      </c>
      <c r="M47">
        <v>117.66</v>
      </c>
      <c r="N47">
        <v>270.37</v>
      </c>
      <c r="O47">
        <v>94.21</v>
      </c>
      <c r="P47">
        <v>1.0900000000000001</v>
      </c>
      <c r="Q47">
        <v>6.61</v>
      </c>
      <c r="R47" s="93">
        <v>31.32</v>
      </c>
      <c r="S47" s="93">
        <v>30.65</v>
      </c>
      <c r="T47" s="93">
        <v>31.31</v>
      </c>
      <c r="U47">
        <v>1.3</v>
      </c>
      <c r="V47">
        <v>120.44058699999999</v>
      </c>
      <c r="W47">
        <v>1.71</v>
      </c>
      <c r="X47">
        <v>10</v>
      </c>
      <c r="Y47">
        <v>3.34</v>
      </c>
      <c r="Z47">
        <v>3.33</v>
      </c>
      <c r="AA47">
        <v>237.5</v>
      </c>
      <c r="AB47">
        <v>47.5</v>
      </c>
      <c r="AC47">
        <v>81.64</v>
      </c>
      <c r="AD47">
        <v>42.49</v>
      </c>
      <c r="AE47">
        <v>88</v>
      </c>
      <c r="AF47">
        <v>44</v>
      </c>
      <c r="AG47">
        <v>4.34</v>
      </c>
      <c r="AH47">
        <v>9.67</v>
      </c>
      <c r="AI47">
        <v>9.67</v>
      </c>
      <c r="AJ47">
        <v>0</v>
      </c>
      <c r="AK47">
        <v>182</v>
      </c>
      <c r="AL47">
        <v>78</v>
      </c>
    </row>
    <row r="48" spans="1:38">
      <c r="A48" t="s">
        <v>90</v>
      </c>
      <c r="B48" s="34">
        <v>260.13</v>
      </c>
      <c r="C48" s="34">
        <v>86.71</v>
      </c>
      <c r="D48" s="93">
        <f t="shared" si="0"/>
        <v>93.28</v>
      </c>
      <c r="E48" s="34">
        <v>0</v>
      </c>
      <c r="F48" s="34"/>
      <c r="G48" s="34"/>
      <c r="H48" s="34"/>
      <c r="I48" s="34"/>
      <c r="J48" s="37">
        <v>15.51</v>
      </c>
      <c r="K48" s="37">
        <v>15.51</v>
      </c>
      <c r="L48" s="37">
        <v>15.9</v>
      </c>
      <c r="M48">
        <v>117.66</v>
      </c>
      <c r="N48">
        <v>270.37</v>
      </c>
      <c r="O48">
        <v>83.63</v>
      </c>
      <c r="P48">
        <v>1.0900000000000001</v>
      </c>
      <c r="Q48">
        <v>6.61</v>
      </c>
      <c r="R48" s="93">
        <v>31.32</v>
      </c>
      <c r="S48" s="93">
        <v>30.65</v>
      </c>
      <c r="T48" s="93">
        <v>31.31</v>
      </c>
      <c r="U48">
        <v>1.3</v>
      </c>
      <c r="V48">
        <v>121.618038</v>
      </c>
      <c r="W48">
        <v>1.71</v>
      </c>
      <c r="X48">
        <v>10</v>
      </c>
      <c r="Y48">
        <v>3.34</v>
      </c>
      <c r="Z48">
        <v>3.33</v>
      </c>
      <c r="AA48">
        <v>237.5</v>
      </c>
      <c r="AB48">
        <v>47.5</v>
      </c>
      <c r="AC48">
        <v>84.54</v>
      </c>
      <c r="AD48">
        <v>43.64</v>
      </c>
      <c r="AE48">
        <v>90</v>
      </c>
      <c r="AF48">
        <v>45</v>
      </c>
      <c r="AG48">
        <v>5</v>
      </c>
      <c r="AH48">
        <v>9.67</v>
      </c>
      <c r="AI48">
        <v>9.67</v>
      </c>
      <c r="AJ48">
        <v>0</v>
      </c>
      <c r="AK48">
        <v>189</v>
      </c>
      <c r="AL48">
        <v>81</v>
      </c>
    </row>
    <row r="49" spans="1:38">
      <c r="A49" t="s">
        <v>91</v>
      </c>
      <c r="B49" s="34">
        <v>260.13</v>
      </c>
      <c r="C49" s="34">
        <v>74.3</v>
      </c>
      <c r="D49" s="93">
        <f t="shared" si="0"/>
        <v>93.28</v>
      </c>
      <c r="E49" s="34">
        <v>0</v>
      </c>
      <c r="F49" s="34"/>
      <c r="G49" s="34"/>
      <c r="H49" s="34"/>
      <c r="I49" s="34"/>
      <c r="J49" s="37">
        <v>15.85</v>
      </c>
      <c r="K49" s="37">
        <v>15.85</v>
      </c>
      <c r="L49" s="37">
        <v>16.25</v>
      </c>
      <c r="M49">
        <v>117.66</v>
      </c>
      <c r="N49">
        <v>270.37</v>
      </c>
      <c r="O49">
        <v>100.69</v>
      </c>
      <c r="P49">
        <v>1.0900000000000001</v>
      </c>
      <c r="Q49">
        <v>6.61</v>
      </c>
      <c r="R49" s="93">
        <v>31.32</v>
      </c>
      <c r="S49" s="93">
        <v>30.65</v>
      </c>
      <c r="T49" s="93">
        <v>31.31</v>
      </c>
      <c r="U49">
        <v>1.1399999999999999</v>
      </c>
      <c r="V49">
        <v>121.07310200000001</v>
      </c>
      <c r="W49">
        <v>1.71</v>
      </c>
      <c r="X49">
        <v>10</v>
      </c>
      <c r="Y49">
        <v>3.34</v>
      </c>
      <c r="Z49">
        <v>3.33</v>
      </c>
      <c r="AA49">
        <v>237.5</v>
      </c>
      <c r="AB49">
        <v>47.5</v>
      </c>
      <c r="AC49">
        <v>86.31</v>
      </c>
      <c r="AD49">
        <v>42.86</v>
      </c>
      <c r="AE49">
        <v>90</v>
      </c>
      <c r="AF49">
        <v>45</v>
      </c>
      <c r="AG49">
        <v>5</v>
      </c>
      <c r="AH49">
        <v>9.67</v>
      </c>
      <c r="AI49">
        <v>9.67</v>
      </c>
      <c r="AJ49">
        <v>0</v>
      </c>
      <c r="AK49">
        <v>189</v>
      </c>
      <c r="AL49">
        <v>81</v>
      </c>
    </row>
    <row r="50" spans="1:38">
      <c r="A50" t="s">
        <v>92</v>
      </c>
      <c r="B50" s="34">
        <v>260.13</v>
      </c>
      <c r="C50" s="34">
        <v>74.3</v>
      </c>
      <c r="D50" s="93">
        <f t="shared" si="0"/>
        <v>93.28</v>
      </c>
      <c r="E50" s="34">
        <v>0</v>
      </c>
      <c r="F50" s="34"/>
      <c r="G50" s="34"/>
      <c r="H50" s="34"/>
      <c r="I50" s="34"/>
      <c r="J50" s="37">
        <v>16.079999999999998</v>
      </c>
      <c r="K50" s="37">
        <v>16.079999999999998</v>
      </c>
      <c r="L50" s="37">
        <v>16.48</v>
      </c>
      <c r="M50">
        <v>117.66</v>
      </c>
      <c r="N50">
        <v>270.37</v>
      </c>
      <c r="O50">
        <v>100.69</v>
      </c>
      <c r="P50">
        <v>1.0900000000000001</v>
      </c>
      <c r="Q50">
        <v>6.61</v>
      </c>
      <c r="R50" s="93">
        <v>31.32</v>
      </c>
      <c r="S50" s="93">
        <v>30.65</v>
      </c>
      <c r="T50" s="93">
        <v>31.31</v>
      </c>
      <c r="U50">
        <v>1.1399999999999999</v>
      </c>
      <c r="V50">
        <v>120.460049</v>
      </c>
      <c r="W50">
        <v>1.71</v>
      </c>
      <c r="X50">
        <v>10</v>
      </c>
      <c r="Y50">
        <v>3.34</v>
      </c>
      <c r="Z50">
        <v>3.33</v>
      </c>
      <c r="AA50">
        <v>237.5</v>
      </c>
      <c r="AB50">
        <v>47.5</v>
      </c>
      <c r="AC50">
        <v>88.73</v>
      </c>
      <c r="AD50">
        <v>43.75</v>
      </c>
      <c r="AE50">
        <v>90</v>
      </c>
      <c r="AF50">
        <v>45</v>
      </c>
      <c r="AG50">
        <v>5</v>
      </c>
      <c r="AH50">
        <v>9.67</v>
      </c>
      <c r="AI50">
        <v>9.67</v>
      </c>
      <c r="AJ50">
        <v>0</v>
      </c>
      <c r="AK50">
        <v>189</v>
      </c>
      <c r="AL50">
        <v>81</v>
      </c>
    </row>
    <row r="51" spans="1:38">
      <c r="A51" t="s">
        <v>93</v>
      </c>
      <c r="B51" s="34">
        <v>260.13</v>
      </c>
      <c r="C51" s="34">
        <v>74.3</v>
      </c>
      <c r="D51" s="93">
        <f t="shared" si="0"/>
        <v>93.28</v>
      </c>
      <c r="E51" s="34">
        <v>0</v>
      </c>
      <c r="F51" s="34"/>
      <c r="G51" s="34"/>
      <c r="H51" s="34"/>
      <c r="I51" s="34"/>
      <c r="J51" s="37">
        <v>16.190000000000001</v>
      </c>
      <c r="K51" s="37">
        <v>16.190000000000001</v>
      </c>
      <c r="L51" s="37">
        <v>16.59</v>
      </c>
      <c r="M51">
        <v>117.66</v>
      </c>
      <c r="N51">
        <v>270.37</v>
      </c>
      <c r="O51">
        <v>95.17</v>
      </c>
      <c r="P51">
        <v>1.1599999999999999</v>
      </c>
      <c r="Q51">
        <v>6.61</v>
      </c>
      <c r="R51" s="93">
        <v>31.32</v>
      </c>
      <c r="S51" s="93">
        <v>30.65</v>
      </c>
      <c r="T51" s="93">
        <v>31.31</v>
      </c>
      <c r="U51">
        <v>1.22</v>
      </c>
      <c r="V51">
        <v>129.772616</v>
      </c>
      <c r="W51">
        <v>1.76</v>
      </c>
      <c r="X51">
        <v>10</v>
      </c>
      <c r="Y51">
        <v>3.34</v>
      </c>
      <c r="Z51">
        <v>3.33</v>
      </c>
      <c r="AA51">
        <v>237.5</v>
      </c>
      <c r="AB51">
        <v>47.5</v>
      </c>
      <c r="AC51">
        <v>88.71</v>
      </c>
      <c r="AD51">
        <v>45.24</v>
      </c>
      <c r="AE51">
        <v>90</v>
      </c>
      <c r="AF51">
        <v>45</v>
      </c>
      <c r="AG51">
        <v>5</v>
      </c>
      <c r="AH51">
        <v>9.67</v>
      </c>
      <c r="AI51">
        <v>9.67</v>
      </c>
      <c r="AJ51">
        <v>0</v>
      </c>
      <c r="AK51">
        <v>189</v>
      </c>
      <c r="AL51">
        <v>81</v>
      </c>
    </row>
    <row r="52" spans="1:38">
      <c r="A52" t="s">
        <v>94</v>
      </c>
      <c r="B52" s="34">
        <v>260.13</v>
      </c>
      <c r="C52" s="34">
        <v>74.3</v>
      </c>
      <c r="D52" s="93">
        <f t="shared" si="0"/>
        <v>93.28</v>
      </c>
      <c r="E52" s="34">
        <v>0</v>
      </c>
      <c r="F52" s="34"/>
      <c r="G52" s="34"/>
      <c r="H52" s="34"/>
      <c r="I52" s="34"/>
      <c r="J52" s="37">
        <v>16.170000000000002</v>
      </c>
      <c r="K52" s="37">
        <v>16.170000000000002</v>
      </c>
      <c r="L52" s="37">
        <v>16.57</v>
      </c>
      <c r="M52">
        <v>117.66</v>
      </c>
      <c r="N52">
        <v>270.37</v>
      </c>
      <c r="O52">
        <v>85.56</v>
      </c>
      <c r="P52">
        <v>1.1599999999999999</v>
      </c>
      <c r="Q52">
        <v>6.61</v>
      </c>
      <c r="R52" s="93">
        <v>31.32</v>
      </c>
      <c r="S52" s="93">
        <v>30.65</v>
      </c>
      <c r="T52" s="93">
        <v>31.31</v>
      </c>
      <c r="U52">
        <v>1.22</v>
      </c>
      <c r="V52">
        <v>129.98669799999999</v>
      </c>
      <c r="W52">
        <v>1.76</v>
      </c>
      <c r="X52">
        <v>10</v>
      </c>
      <c r="Y52">
        <v>3.34</v>
      </c>
      <c r="Z52">
        <v>3.33</v>
      </c>
      <c r="AA52">
        <v>237.5</v>
      </c>
      <c r="AB52">
        <v>47.5</v>
      </c>
      <c r="AC52">
        <v>90.41</v>
      </c>
      <c r="AD52">
        <v>45</v>
      </c>
      <c r="AE52">
        <v>90</v>
      </c>
      <c r="AF52">
        <v>45</v>
      </c>
      <c r="AG52">
        <v>5</v>
      </c>
      <c r="AH52">
        <v>9.67</v>
      </c>
      <c r="AI52">
        <v>9.67</v>
      </c>
      <c r="AJ52">
        <v>0</v>
      </c>
      <c r="AK52">
        <v>189</v>
      </c>
      <c r="AL52">
        <v>81</v>
      </c>
    </row>
    <row r="53" spans="1:38">
      <c r="A53" t="s">
        <v>95</v>
      </c>
      <c r="B53" s="34">
        <v>260.13</v>
      </c>
      <c r="C53" s="34">
        <v>74.3</v>
      </c>
      <c r="D53" s="93">
        <f t="shared" si="0"/>
        <v>93.28</v>
      </c>
      <c r="E53" s="34">
        <v>0</v>
      </c>
      <c r="F53" s="34"/>
      <c r="G53" s="34"/>
      <c r="H53" s="34"/>
      <c r="I53" s="34"/>
      <c r="J53" s="37">
        <v>16.2</v>
      </c>
      <c r="K53" s="37">
        <v>16.2</v>
      </c>
      <c r="L53" s="37">
        <v>16.600000000000001</v>
      </c>
      <c r="M53">
        <v>117.66</v>
      </c>
      <c r="N53">
        <v>270.37</v>
      </c>
      <c r="O53">
        <v>69.209999999999994</v>
      </c>
      <c r="P53">
        <v>1.1599999999999999</v>
      </c>
      <c r="Q53">
        <v>6.61</v>
      </c>
      <c r="R53" s="93">
        <v>31.32</v>
      </c>
      <c r="S53" s="93">
        <v>30.65</v>
      </c>
      <c r="T53" s="93">
        <v>31.31</v>
      </c>
      <c r="U53">
        <v>1.22</v>
      </c>
      <c r="V53">
        <v>129.402838</v>
      </c>
      <c r="W53">
        <v>1.76</v>
      </c>
      <c r="X53">
        <v>10</v>
      </c>
      <c r="Y53">
        <v>3.34</v>
      </c>
      <c r="Z53">
        <v>3.33</v>
      </c>
      <c r="AA53">
        <v>237.5</v>
      </c>
      <c r="AB53">
        <v>47.5</v>
      </c>
      <c r="AC53">
        <v>90.7</v>
      </c>
      <c r="AD53">
        <v>45</v>
      </c>
      <c r="AE53">
        <v>89</v>
      </c>
      <c r="AF53">
        <v>44</v>
      </c>
      <c r="AG53">
        <v>5</v>
      </c>
      <c r="AH53">
        <v>8.67</v>
      </c>
      <c r="AI53">
        <v>8.67</v>
      </c>
      <c r="AJ53">
        <v>0</v>
      </c>
      <c r="AK53">
        <v>186</v>
      </c>
      <c r="AL53">
        <v>79</v>
      </c>
    </row>
    <row r="54" spans="1:38">
      <c r="A54" t="s">
        <v>96</v>
      </c>
      <c r="B54" s="34">
        <v>260.13</v>
      </c>
      <c r="C54" s="34">
        <v>74.3</v>
      </c>
      <c r="D54" s="93">
        <f t="shared" si="0"/>
        <v>93.28</v>
      </c>
      <c r="E54" s="34">
        <v>0</v>
      </c>
      <c r="F54" s="34"/>
      <c r="G54" s="34"/>
      <c r="H54" s="34"/>
      <c r="I54" s="34"/>
      <c r="J54" s="37">
        <v>16.23</v>
      </c>
      <c r="K54" s="37">
        <v>16.23</v>
      </c>
      <c r="L54" s="37">
        <v>16.63</v>
      </c>
      <c r="M54">
        <v>96.13</v>
      </c>
      <c r="N54">
        <v>270.37</v>
      </c>
      <c r="O54">
        <v>59.6</v>
      </c>
      <c r="P54">
        <v>1.1599999999999999</v>
      </c>
      <c r="Q54">
        <v>6.61</v>
      </c>
      <c r="R54" s="93">
        <v>31.32</v>
      </c>
      <c r="S54" s="93">
        <v>30.65</v>
      </c>
      <c r="T54" s="93">
        <v>31.31</v>
      </c>
      <c r="U54">
        <v>1.22</v>
      </c>
      <c r="V54">
        <v>127.612334</v>
      </c>
      <c r="W54">
        <v>1.76</v>
      </c>
      <c r="X54">
        <v>10</v>
      </c>
      <c r="Y54">
        <v>3.34</v>
      </c>
      <c r="Z54">
        <v>3.33</v>
      </c>
      <c r="AA54">
        <v>237.5</v>
      </c>
      <c r="AB54">
        <v>47.5</v>
      </c>
      <c r="AC54">
        <v>89.16</v>
      </c>
      <c r="AD54">
        <v>44.56</v>
      </c>
      <c r="AE54">
        <v>89</v>
      </c>
      <c r="AF54">
        <v>44</v>
      </c>
      <c r="AG54">
        <v>5</v>
      </c>
      <c r="AH54">
        <v>8.67</v>
      </c>
      <c r="AI54">
        <v>8.67</v>
      </c>
      <c r="AJ54">
        <v>0</v>
      </c>
      <c r="AK54">
        <v>186</v>
      </c>
      <c r="AL54">
        <v>79</v>
      </c>
    </row>
    <row r="55" spans="1:38">
      <c r="A55" t="s">
        <v>97</v>
      </c>
      <c r="B55" s="34">
        <v>260.13</v>
      </c>
      <c r="C55" s="34">
        <v>55.39</v>
      </c>
      <c r="D55" s="93">
        <f t="shared" si="0"/>
        <v>93.28</v>
      </c>
      <c r="E55" s="34">
        <v>0</v>
      </c>
      <c r="F55" s="34"/>
      <c r="G55" s="34"/>
      <c r="H55" s="34"/>
      <c r="I55" s="34"/>
      <c r="J55" s="37">
        <v>16.14</v>
      </c>
      <c r="K55" s="37">
        <v>16.14</v>
      </c>
      <c r="L55" s="37">
        <v>16.54</v>
      </c>
      <c r="M55">
        <v>87.48</v>
      </c>
      <c r="N55">
        <v>270.37</v>
      </c>
      <c r="O55">
        <v>44.35</v>
      </c>
      <c r="P55">
        <v>1.24</v>
      </c>
      <c r="Q55">
        <v>6.61</v>
      </c>
      <c r="R55" s="93">
        <v>31.32</v>
      </c>
      <c r="S55" s="93">
        <v>30.65</v>
      </c>
      <c r="T55" s="93">
        <v>31.31</v>
      </c>
      <c r="U55">
        <v>1.3</v>
      </c>
      <c r="V55">
        <v>124.323256</v>
      </c>
      <c r="W55">
        <v>1.76</v>
      </c>
      <c r="X55">
        <v>10</v>
      </c>
      <c r="Y55">
        <v>3.34</v>
      </c>
      <c r="Z55">
        <v>3.33</v>
      </c>
      <c r="AA55">
        <v>237.5</v>
      </c>
      <c r="AB55">
        <v>47.5</v>
      </c>
      <c r="AC55">
        <v>88.06</v>
      </c>
      <c r="AD55">
        <v>44.13</v>
      </c>
      <c r="AE55">
        <v>87</v>
      </c>
      <c r="AF55">
        <v>43</v>
      </c>
      <c r="AG55">
        <v>5</v>
      </c>
      <c r="AH55">
        <v>8.67</v>
      </c>
      <c r="AI55">
        <v>8.67</v>
      </c>
      <c r="AJ55">
        <v>0</v>
      </c>
      <c r="AK55">
        <v>182</v>
      </c>
      <c r="AL55">
        <v>78</v>
      </c>
    </row>
    <row r="56" spans="1:38">
      <c r="A56" t="s">
        <v>98</v>
      </c>
      <c r="B56" s="34">
        <v>240.25</v>
      </c>
      <c r="C56" s="34">
        <v>55.39</v>
      </c>
      <c r="D56" s="93">
        <f t="shared" si="0"/>
        <v>93.28</v>
      </c>
      <c r="E56" s="34">
        <v>0</v>
      </c>
      <c r="F56" s="34"/>
      <c r="G56" s="34"/>
      <c r="H56" s="34"/>
      <c r="I56" s="34"/>
      <c r="J56" s="37">
        <v>15.97</v>
      </c>
      <c r="K56" s="37">
        <v>15.97</v>
      </c>
      <c r="L56" s="37">
        <v>16.37</v>
      </c>
      <c r="M56">
        <v>78.83</v>
      </c>
      <c r="N56">
        <v>270.37</v>
      </c>
      <c r="O56">
        <v>44.35</v>
      </c>
      <c r="P56">
        <v>1.24</v>
      </c>
      <c r="Q56">
        <v>6.61</v>
      </c>
      <c r="R56" s="93">
        <v>31.32</v>
      </c>
      <c r="S56" s="93">
        <v>30.65</v>
      </c>
      <c r="T56" s="93">
        <v>31.31</v>
      </c>
      <c r="U56">
        <v>1.3</v>
      </c>
      <c r="V56">
        <v>120.401663</v>
      </c>
      <c r="W56">
        <v>1.76</v>
      </c>
      <c r="X56">
        <v>10</v>
      </c>
      <c r="Y56">
        <v>3.34</v>
      </c>
      <c r="Z56">
        <v>3.33</v>
      </c>
      <c r="AA56">
        <v>237.5</v>
      </c>
      <c r="AB56">
        <v>47.5</v>
      </c>
      <c r="AC56">
        <v>86.58</v>
      </c>
      <c r="AD56">
        <v>43.67</v>
      </c>
      <c r="AE56">
        <v>83</v>
      </c>
      <c r="AF56">
        <v>42</v>
      </c>
      <c r="AG56">
        <v>5</v>
      </c>
      <c r="AH56">
        <v>8.67</v>
      </c>
      <c r="AI56">
        <v>8.67</v>
      </c>
      <c r="AJ56">
        <v>0</v>
      </c>
      <c r="AK56">
        <v>179</v>
      </c>
      <c r="AL56">
        <v>76</v>
      </c>
    </row>
    <row r="57" spans="1:38">
      <c r="A57" t="s">
        <v>99</v>
      </c>
      <c r="B57" s="34">
        <v>224.87</v>
      </c>
      <c r="C57" s="34">
        <v>55.39</v>
      </c>
      <c r="D57" s="93">
        <f t="shared" si="0"/>
        <v>93.28</v>
      </c>
      <c r="E57" s="34">
        <v>0</v>
      </c>
      <c r="F57" s="34"/>
      <c r="G57" s="34"/>
      <c r="H57" s="34"/>
      <c r="I57" s="34"/>
      <c r="J57" s="37">
        <v>15.67</v>
      </c>
      <c r="K57" s="37">
        <v>15.67</v>
      </c>
      <c r="L57" s="37">
        <v>16.059999999999999</v>
      </c>
      <c r="M57">
        <v>67.290000000000006</v>
      </c>
      <c r="N57">
        <v>270.37</v>
      </c>
      <c r="O57">
        <v>44.35</v>
      </c>
      <c r="P57">
        <v>1.24</v>
      </c>
      <c r="Q57">
        <v>6.61</v>
      </c>
      <c r="R57" s="93">
        <v>31.32</v>
      </c>
      <c r="S57" s="93">
        <v>30.65</v>
      </c>
      <c r="T57" s="93">
        <v>31.31</v>
      </c>
      <c r="U57">
        <v>1.3</v>
      </c>
      <c r="V57">
        <v>119.613452</v>
      </c>
      <c r="W57">
        <v>1.76</v>
      </c>
      <c r="X57">
        <v>10</v>
      </c>
      <c r="Y57">
        <v>3.34</v>
      </c>
      <c r="Z57">
        <v>3.33</v>
      </c>
      <c r="AA57">
        <v>237.5</v>
      </c>
      <c r="AB57">
        <v>47.5</v>
      </c>
      <c r="AC57">
        <v>83.67</v>
      </c>
      <c r="AD57">
        <v>43.02</v>
      </c>
      <c r="AE57">
        <v>81</v>
      </c>
      <c r="AF57">
        <v>41</v>
      </c>
      <c r="AG57">
        <v>5</v>
      </c>
      <c r="AH57">
        <v>8.67</v>
      </c>
      <c r="AI57">
        <v>8.67</v>
      </c>
      <c r="AJ57">
        <v>0</v>
      </c>
      <c r="AK57">
        <v>179</v>
      </c>
      <c r="AL57">
        <v>76</v>
      </c>
    </row>
    <row r="58" spans="1:38">
      <c r="A58" t="s">
        <v>100</v>
      </c>
      <c r="B58" s="34">
        <v>224.87</v>
      </c>
      <c r="C58" s="34">
        <v>74.3</v>
      </c>
      <c r="D58" s="93">
        <f t="shared" si="0"/>
        <v>93.28</v>
      </c>
      <c r="E58" s="34">
        <v>0</v>
      </c>
      <c r="F58" s="34"/>
      <c r="G58" s="34"/>
      <c r="H58" s="34"/>
      <c r="I58" s="34"/>
      <c r="J58" s="37">
        <v>15.3</v>
      </c>
      <c r="K58" s="37">
        <v>15.3</v>
      </c>
      <c r="L58" s="37">
        <v>15.68</v>
      </c>
      <c r="M58">
        <v>67.290000000000006</v>
      </c>
      <c r="N58">
        <v>270.37</v>
      </c>
      <c r="O58">
        <v>44.35</v>
      </c>
      <c r="P58">
        <v>1.24</v>
      </c>
      <c r="Q58">
        <v>6.61</v>
      </c>
      <c r="R58" s="93">
        <v>31.32</v>
      </c>
      <c r="S58" s="93">
        <v>30.65</v>
      </c>
      <c r="T58" s="93">
        <v>31.31</v>
      </c>
      <c r="U58">
        <v>1.3</v>
      </c>
      <c r="V58">
        <v>114.02785799999999</v>
      </c>
      <c r="W58">
        <v>1.76</v>
      </c>
      <c r="X58">
        <v>10</v>
      </c>
      <c r="Y58">
        <v>3.34</v>
      </c>
      <c r="Z58">
        <v>3.33</v>
      </c>
      <c r="AA58">
        <v>237.5</v>
      </c>
      <c r="AB58">
        <v>47.5</v>
      </c>
      <c r="AC58">
        <v>81.52</v>
      </c>
      <c r="AD58">
        <v>41.5</v>
      </c>
      <c r="AE58">
        <v>79</v>
      </c>
      <c r="AF58">
        <v>40</v>
      </c>
      <c r="AG58">
        <v>5</v>
      </c>
      <c r="AH58">
        <v>8.67</v>
      </c>
      <c r="AI58">
        <v>8.67</v>
      </c>
      <c r="AJ58">
        <v>0</v>
      </c>
      <c r="AK58">
        <v>175</v>
      </c>
      <c r="AL58">
        <v>75</v>
      </c>
    </row>
    <row r="59" spans="1:38">
      <c r="A59" t="s">
        <v>101</v>
      </c>
      <c r="B59" s="34">
        <v>224.87</v>
      </c>
      <c r="C59" s="34">
        <v>74.3</v>
      </c>
      <c r="D59" s="93">
        <f t="shared" si="0"/>
        <v>91.949999999999989</v>
      </c>
      <c r="E59" s="34">
        <v>0</v>
      </c>
      <c r="F59" s="34"/>
      <c r="G59" s="34"/>
      <c r="H59" s="34"/>
      <c r="I59" s="34"/>
      <c r="J59" s="37">
        <v>14.69</v>
      </c>
      <c r="K59" s="37">
        <v>14.69</v>
      </c>
      <c r="L59" s="37">
        <v>15.05</v>
      </c>
      <c r="M59">
        <v>67.290000000000006</v>
      </c>
      <c r="N59">
        <v>270.37</v>
      </c>
      <c r="O59">
        <v>44.35</v>
      </c>
      <c r="P59">
        <v>1.24</v>
      </c>
      <c r="Q59">
        <v>6.61</v>
      </c>
      <c r="R59" s="93">
        <v>30.65</v>
      </c>
      <c r="S59" s="93">
        <v>30.65</v>
      </c>
      <c r="T59" s="93">
        <v>30.65</v>
      </c>
      <c r="U59">
        <v>1.37</v>
      </c>
      <c r="V59">
        <v>108.160065</v>
      </c>
      <c r="W59">
        <v>1.76</v>
      </c>
      <c r="X59">
        <v>10.6</v>
      </c>
      <c r="Y59">
        <v>3.54</v>
      </c>
      <c r="Z59">
        <v>3.53</v>
      </c>
      <c r="AA59">
        <v>231.12</v>
      </c>
      <c r="AB59">
        <v>46.22</v>
      </c>
      <c r="AC59">
        <v>79.55</v>
      </c>
      <c r="AD59">
        <v>38.450000000000003</v>
      </c>
      <c r="AE59">
        <v>77</v>
      </c>
      <c r="AF59">
        <v>38</v>
      </c>
      <c r="AG59">
        <v>5</v>
      </c>
      <c r="AH59">
        <v>8.67</v>
      </c>
      <c r="AI59">
        <v>8.67</v>
      </c>
      <c r="AJ59">
        <v>0</v>
      </c>
      <c r="AK59">
        <v>168</v>
      </c>
      <c r="AL59">
        <v>72</v>
      </c>
    </row>
    <row r="60" spans="1:38">
      <c r="A60" t="s">
        <v>102</v>
      </c>
      <c r="B60" s="34">
        <v>224.87</v>
      </c>
      <c r="C60" s="34">
        <v>74.3</v>
      </c>
      <c r="D60" s="93">
        <f t="shared" si="0"/>
        <v>91.949999999999989</v>
      </c>
      <c r="E60" s="34">
        <v>0</v>
      </c>
      <c r="F60" s="34"/>
      <c r="G60" s="34"/>
      <c r="H60" s="34"/>
      <c r="I60" s="34"/>
      <c r="J60" s="37">
        <v>12.71</v>
      </c>
      <c r="K60" s="37">
        <v>12.71</v>
      </c>
      <c r="L60" s="37">
        <v>13.03</v>
      </c>
      <c r="M60">
        <v>67.290000000000006</v>
      </c>
      <c r="N60">
        <v>270.37</v>
      </c>
      <c r="O60">
        <v>44.35</v>
      </c>
      <c r="P60">
        <v>1.24</v>
      </c>
      <c r="Q60">
        <v>6.61</v>
      </c>
      <c r="R60" s="93">
        <v>30.65</v>
      </c>
      <c r="S60" s="93">
        <v>30.65</v>
      </c>
      <c r="T60" s="93">
        <v>30.65</v>
      </c>
      <c r="U60">
        <v>1.37</v>
      </c>
      <c r="V60">
        <v>101.57217799999999</v>
      </c>
      <c r="W60">
        <v>1.76</v>
      </c>
      <c r="X60">
        <v>10.82</v>
      </c>
      <c r="Y60">
        <v>3.6</v>
      </c>
      <c r="Z60">
        <v>3.61</v>
      </c>
      <c r="AA60">
        <v>222.57</v>
      </c>
      <c r="AB60">
        <v>44.51</v>
      </c>
      <c r="AC60">
        <v>75.77</v>
      </c>
      <c r="AD60">
        <v>36.479999999999997</v>
      </c>
      <c r="AE60">
        <v>72</v>
      </c>
      <c r="AF60">
        <v>36</v>
      </c>
      <c r="AG60">
        <v>5.57</v>
      </c>
      <c r="AH60">
        <v>8.67</v>
      </c>
      <c r="AI60">
        <v>8.67</v>
      </c>
      <c r="AJ60">
        <v>0</v>
      </c>
      <c r="AK60">
        <v>161</v>
      </c>
      <c r="AL60">
        <v>69</v>
      </c>
    </row>
    <row r="61" spans="1:38">
      <c r="A61" t="s">
        <v>103</v>
      </c>
      <c r="B61" s="34">
        <v>224.87</v>
      </c>
      <c r="C61" s="34">
        <v>74.3</v>
      </c>
      <c r="D61" s="93">
        <f t="shared" si="0"/>
        <v>91.949999999999989</v>
      </c>
      <c r="E61" s="34">
        <v>0</v>
      </c>
      <c r="F61" s="34"/>
      <c r="G61" s="34"/>
      <c r="H61" s="34"/>
      <c r="I61" s="34"/>
      <c r="J61" s="37">
        <v>11.95</v>
      </c>
      <c r="K61" s="37">
        <v>11.95</v>
      </c>
      <c r="L61" s="37">
        <v>12.24</v>
      </c>
      <c r="M61">
        <v>71.52</v>
      </c>
      <c r="N61">
        <v>270.37</v>
      </c>
      <c r="O61">
        <v>44.35</v>
      </c>
      <c r="P61">
        <v>1.24</v>
      </c>
      <c r="Q61">
        <v>6.61</v>
      </c>
      <c r="R61" s="93">
        <v>30.65</v>
      </c>
      <c r="S61" s="93">
        <v>30.65</v>
      </c>
      <c r="T61" s="93">
        <v>30.65</v>
      </c>
      <c r="U61">
        <v>1.37</v>
      </c>
      <c r="V61">
        <v>93.923612000000006</v>
      </c>
      <c r="W61">
        <v>1.76</v>
      </c>
      <c r="X61">
        <v>10</v>
      </c>
      <c r="Y61">
        <v>3.34</v>
      </c>
      <c r="Z61">
        <v>3.33</v>
      </c>
      <c r="AA61">
        <v>211.27</v>
      </c>
      <c r="AB61">
        <v>42.25</v>
      </c>
      <c r="AC61">
        <v>71</v>
      </c>
      <c r="AD61">
        <v>34.6</v>
      </c>
      <c r="AE61">
        <v>67</v>
      </c>
      <c r="AF61">
        <v>33</v>
      </c>
      <c r="AG61">
        <v>6.09</v>
      </c>
      <c r="AH61">
        <v>8.67</v>
      </c>
      <c r="AI61">
        <v>8.67</v>
      </c>
      <c r="AJ61">
        <v>0</v>
      </c>
      <c r="AK61">
        <v>151</v>
      </c>
      <c r="AL61">
        <v>64</v>
      </c>
    </row>
    <row r="62" spans="1:38">
      <c r="A62" t="s">
        <v>104</v>
      </c>
      <c r="B62" s="34">
        <v>224.87</v>
      </c>
      <c r="C62" s="34">
        <v>55.39</v>
      </c>
      <c r="D62" s="93">
        <f t="shared" si="0"/>
        <v>91.949999999999989</v>
      </c>
      <c r="E62" s="34">
        <v>0</v>
      </c>
      <c r="F62" s="34"/>
      <c r="G62" s="34"/>
      <c r="H62" s="34"/>
      <c r="I62" s="34"/>
      <c r="J62" s="37">
        <v>11.13</v>
      </c>
      <c r="K62" s="37">
        <v>11.13</v>
      </c>
      <c r="L62" s="37">
        <v>11.4</v>
      </c>
      <c r="M62">
        <v>96.13</v>
      </c>
      <c r="N62">
        <v>270.37</v>
      </c>
      <c r="O62">
        <v>44.35</v>
      </c>
      <c r="P62">
        <v>1.24</v>
      </c>
      <c r="Q62">
        <v>6.61</v>
      </c>
      <c r="R62" s="93">
        <v>30.65</v>
      </c>
      <c r="S62" s="93">
        <v>30.65</v>
      </c>
      <c r="T62" s="93">
        <v>30.65</v>
      </c>
      <c r="U62">
        <v>1.37</v>
      </c>
      <c r="V62">
        <v>85.126788000000005</v>
      </c>
      <c r="W62">
        <v>1.76</v>
      </c>
      <c r="X62">
        <v>10</v>
      </c>
      <c r="Y62">
        <v>3.34</v>
      </c>
      <c r="Z62">
        <v>3.33</v>
      </c>
      <c r="AA62">
        <v>199.15</v>
      </c>
      <c r="AB62">
        <v>39.83</v>
      </c>
      <c r="AC62">
        <v>65.819999999999993</v>
      </c>
      <c r="AD62">
        <v>32.39</v>
      </c>
      <c r="AE62">
        <v>63</v>
      </c>
      <c r="AF62">
        <v>31</v>
      </c>
      <c r="AG62">
        <v>6.37</v>
      </c>
      <c r="AH62">
        <v>8.67</v>
      </c>
      <c r="AI62">
        <v>8.67</v>
      </c>
      <c r="AJ62">
        <v>0</v>
      </c>
      <c r="AK62">
        <v>140</v>
      </c>
      <c r="AL62">
        <v>60</v>
      </c>
    </row>
    <row r="63" spans="1:38">
      <c r="A63" t="s">
        <v>105</v>
      </c>
      <c r="B63" s="34">
        <v>224.87</v>
      </c>
      <c r="C63" s="34">
        <v>55.39</v>
      </c>
      <c r="D63" s="93">
        <f t="shared" si="0"/>
        <v>91.949999999999989</v>
      </c>
      <c r="E63" s="34">
        <v>0</v>
      </c>
      <c r="F63" s="34"/>
      <c r="G63" s="34"/>
      <c r="H63" s="34"/>
      <c r="I63" s="34"/>
      <c r="J63" s="37">
        <v>10.039999999999999</v>
      </c>
      <c r="K63" s="37">
        <v>10.039999999999999</v>
      </c>
      <c r="L63" s="37">
        <v>10.29</v>
      </c>
      <c r="M63">
        <v>117.66</v>
      </c>
      <c r="N63">
        <v>270.37</v>
      </c>
      <c r="O63">
        <v>44.35</v>
      </c>
      <c r="P63">
        <v>1.32</v>
      </c>
      <c r="Q63">
        <v>6.61</v>
      </c>
      <c r="R63" s="93">
        <v>30.65</v>
      </c>
      <c r="S63" s="93">
        <v>30.65</v>
      </c>
      <c r="T63" s="93">
        <v>30.65</v>
      </c>
      <c r="U63">
        <v>1.45</v>
      </c>
      <c r="V63">
        <v>76.096419999999995</v>
      </c>
      <c r="W63">
        <v>1.76</v>
      </c>
      <c r="X63">
        <v>10</v>
      </c>
      <c r="Y63">
        <v>3.34</v>
      </c>
      <c r="Z63">
        <v>3.33</v>
      </c>
      <c r="AA63">
        <v>184.78</v>
      </c>
      <c r="AB63">
        <v>36.950000000000003</v>
      </c>
      <c r="AC63">
        <v>61.02</v>
      </c>
      <c r="AD63">
        <v>30.3</v>
      </c>
      <c r="AE63">
        <v>58</v>
      </c>
      <c r="AF63">
        <v>29</v>
      </c>
      <c r="AG63">
        <v>6.53</v>
      </c>
      <c r="AH63">
        <v>8.67</v>
      </c>
      <c r="AI63">
        <v>8.67</v>
      </c>
      <c r="AJ63">
        <v>0</v>
      </c>
      <c r="AK63">
        <v>126</v>
      </c>
      <c r="AL63">
        <v>54</v>
      </c>
    </row>
    <row r="64" spans="1:38">
      <c r="A64" t="s">
        <v>106</v>
      </c>
      <c r="B64" s="34">
        <v>235.44</v>
      </c>
      <c r="C64" s="34">
        <v>55.39</v>
      </c>
      <c r="D64" s="93">
        <f t="shared" si="0"/>
        <v>91.949999999999989</v>
      </c>
      <c r="E64" s="34">
        <v>0</v>
      </c>
      <c r="F64" s="34"/>
      <c r="G64" s="34"/>
      <c r="H64" s="34"/>
      <c r="I64" s="34"/>
      <c r="J64" s="37">
        <v>9.27</v>
      </c>
      <c r="K64" s="37">
        <v>9.27</v>
      </c>
      <c r="L64" s="37">
        <v>9.5</v>
      </c>
      <c r="M64">
        <v>117.66</v>
      </c>
      <c r="N64">
        <v>270.37</v>
      </c>
      <c r="O64">
        <v>44.35</v>
      </c>
      <c r="P64">
        <v>1.32</v>
      </c>
      <c r="Q64">
        <v>6.61</v>
      </c>
      <c r="R64" s="93">
        <v>30.65</v>
      </c>
      <c r="S64" s="93">
        <v>30.65</v>
      </c>
      <c r="T64" s="93">
        <v>30.65</v>
      </c>
      <c r="U64">
        <v>1.45</v>
      </c>
      <c r="V64">
        <v>65.674519000000004</v>
      </c>
      <c r="W64">
        <v>1.76</v>
      </c>
      <c r="X64">
        <v>10.6</v>
      </c>
      <c r="Y64">
        <v>3.54</v>
      </c>
      <c r="Z64">
        <v>3.53</v>
      </c>
      <c r="AA64">
        <v>170.83</v>
      </c>
      <c r="AB64">
        <v>34.17</v>
      </c>
      <c r="AC64">
        <v>55.78</v>
      </c>
      <c r="AD64">
        <v>27.32</v>
      </c>
      <c r="AE64">
        <v>53</v>
      </c>
      <c r="AF64">
        <v>27</v>
      </c>
      <c r="AG64">
        <v>6.62</v>
      </c>
      <c r="AH64">
        <v>8.67</v>
      </c>
      <c r="AI64">
        <v>8.67</v>
      </c>
      <c r="AJ64">
        <v>0</v>
      </c>
      <c r="AK64">
        <v>112</v>
      </c>
      <c r="AL64">
        <v>48</v>
      </c>
    </row>
    <row r="65" spans="1:38">
      <c r="A65" t="s">
        <v>107</v>
      </c>
      <c r="B65" s="34">
        <v>245.05</v>
      </c>
      <c r="C65" s="34">
        <v>55.39</v>
      </c>
      <c r="D65" s="93">
        <f t="shared" si="0"/>
        <v>91.949999999999989</v>
      </c>
      <c r="E65" s="34">
        <v>0</v>
      </c>
      <c r="F65" s="34"/>
      <c r="G65" s="34"/>
      <c r="H65" s="34"/>
      <c r="I65" s="34"/>
      <c r="J65" s="37">
        <v>8.26</v>
      </c>
      <c r="K65" s="37">
        <v>8.26</v>
      </c>
      <c r="L65" s="37">
        <v>8.4600000000000009</v>
      </c>
      <c r="M65">
        <v>117.66</v>
      </c>
      <c r="N65">
        <v>270.37</v>
      </c>
      <c r="O65">
        <v>44.35</v>
      </c>
      <c r="P65">
        <v>1.32</v>
      </c>
      <c r="Q65">
        <v>6.61</v>
      </c>
      <c r="R65" s="93">
        <v>30.65</v>
      </c>
      <c r="S65" s="93">
        <v>30.65</v>
      </c>
      <c r="T65" s="93">
        <v>30.65</v>
      </c>
      <c r="U65">
        <v>1.45</v>
      </c>
      <c r="V65">
        <v>54.834184999999998</v>
      </c>
      <c r="W65">
        <v>1.76</v>
      </c>
      <c r="X65">
        <v>10.82</v>
      </c>
      <c r="Y65">
        <v>3.6</v>
      </c>
      <c r="Z65">
        <v>3.61</v>
      </c>
      <c r="AA65">
        <v>155.25</v>
      </c>
      <c r="AB65">
        <v>31.05</v>
      </c>
      <c r="AC65">
        <v>49.79</v>
      </c>
      <c r="AD65">
        <v>24.21</v>
      </c>
      <c r="AE65">
        <v>49</v>
      </c>
      <c r="AF65">
        <v>24</v>
      </c>
      <c r="AG65">
        <v>6.73</v>
      </c>
      <c r="AH65">
        <v>9.67</v>
      </c>
      <c r="AI65">
        <v>9.67</v>
      </c>
      <c r="AJ65">
        <v>0</v>
      </c>
      <c r="AK65">
        <v>98</v>
      </c>
      <c r="AL65">
        <v>42</v>
      </c>
    </row>
    <row r="66" spans="1:38">
      <c r="A66" t="s">
        <v>108</v>
      </c>
      <c r="B66" s="34">
        <v>260.13</v>
      </c>
      <c r="C66" s="34">
        <v>55.39</v>
      </c>
      <c r="D66" s="93">
        <f t="shared" si="0"/>
        <v>91.949999999999989</v>
      </c>
      <c r="E66" s="34">
        <v>0</v>
      </c>
      <c r="F66" s="34"/>
      <c r="G66" s="34"/>
      <c r="H66" s="34"/>
      <c r="I66" s="34"/>
      <c r="J66" s="37">
        <v>7.43</v>
      </c>
      <c r="K66" s="37">
        <v>7.43</v>
      </c>
      <c r="L66" s="37">
        <v>7.61</v>
      </c>
      <c r="M66">
        <v>117.66</v>
      </c>
      <c r="N66">
        <v>270.37</v>
      </c>
      <c r="O66">
        <v>44.35</v>
      </c>
      <c r="P66">
        <v>1.32</v>
      </c>
      <c r="Q66">
        <v>6.61</v>
      </c>
      <c r="R66" s="93">
        <v>30.65</v>
      </c>
      <c r="S66" s="93">
        <v>30.65</v>
      </c>
      <c r="T66" s="93">
        <v>30.65</v>
      </c>
      <c r="U66">
        <v>1.45</v>
      </c>
      <c r="V66">
        <v>43.448915</v>
      </c>
      <c r="W66">
        <v>1.76</v>
      </c>
      <c r="X66">
        <v>11.6</v>
      </c>
      <c r="Y66">
        <v>3.87</v>
      </c>
      <c r="Z66">
        <v>3.87</v>
      </c>
      <c r="AA66">
        <v>137.51</v>
      </c>
      <c r="AB66">
        <v>27.5</v>
      </c>
      <c r="AC66">
        <v>42.79</v>
      </c>
      <c r="AD66">
        <v>20.85</v>
      </c>
      <c r="AE66">
        <v>41</v>
      </c>
      <c r="AF66">
        <v>21</v>
      </c>
      <c r="AG66">
        <v>6.77</v>
      </c>
      <c r="AH66">
        <v>10.17</v>
      </c>
      <c r="AI66">
        <v>10.17</v>
      </c>
      <c r="AJ66">
        <v>0</v>
      </c>
      <c r="AK66">
        <v>83</v>
      </c>
      <c r="AL66">
        <v>35</v>
      </c>
    </row>
    <row r="67" spans="1:38">
      <c r="A67" t="s">
        <v>109</v>
      </c>
      <c r="B67" s="34">
        <v>260.13</v>
      </c>
      <c r="C67" s="34">
        <v>55.39</v>
      </c>
      <c r="D67" s="93">
        <f t="shared" si="0"/>
        <v>90</v>
      </c>
      <c r="E67" s="34">
        <v>0</v>
      </c>
      <c r="F67" s="34"/>
      <c r="G67" s="34"/>
      <c r="H67" s="34"/>
      <c r="I67" s="34"/>
      <c r="J67" s="37">
        <v>6.2</v>
      </c>
      <c r="K67" s="37">
        <v>6.2</v>
      </c>
      <c r="L67" s="37">
        <v>6.35</v>
      </c>
      <c r="M67">
        <v>117.66</v>
      </c>
      <c r="N67">
        <v>270.37</v>
      </c>
      <c r="O67">
        <v>60.99</v>
      </c>
      <c r="P67">
        <v>1.32</v>
      </c>
      <c r="Q67">
        <v>6.61</v>
      </c>
      <c r="R67" s="93">
        <v>33</v>
      </c>
      <c r="S67" s="93">
        <v>24</v>
      </c>
      <c r="T67" s="93">
        <v>33</v>
      </c>
      <c r="U67">
        <v>1.53</v>
      </c>
      <c r="V67">
        <v>31.654942999999999</v>
      </c>
      <c r="W67">
        <v>1.81</v>
      </c>
      <c r="X67">
        <v>14.02</v>
      </c>
      <c r="Y67">
        <v>4.6900000000000004</v>
      </c>
      <c r="Z67">
        <v>4.67</v>
      </c>
      <c r="AA67">
        <v>118.26</v>
      </c>
      <c r="AB67">
        <v>23.65</v>
      </c>
      <c r="AC67">
        <v>35.14</v>
      </c>
      <c r="AD67">
        <v>16.309999999999999</v>
      </c>
      <c r="AE67">
        <v>30</v>
      </c>
      <c r="AF67">
        <v>15</v>
      </c>
      <c r="AG67">
        <v>5</v>
      </c>
      <c r="AH67">
        <v>9.2200000000000006</v>
      </c>
      <c r="AI67">
        <v>9.2200000000000006</v>
      </c>
      <c r="AJ67">
        <v>23.07</v>
      </c>
      <c r="AK67">
        <v>68</v>
      </c>
      <c r="AL67">
        <v>29</v>
      </c>
    </row>
    <row r="68" spans="1:38">
      <c r="A68" t="s">
        <v>110</v>
      </c>
      <c r="B68" s="34">
        <v>260.13</v>
      </c>
      <c r="C68" s="34">
        <v>55.39</v>
      </c>
      <c r="D68" s="93">
        <f t="shared" ref="D68:D98" si="1">R68+S68+T68</f>
        <v>67.849999999999994</v>
      </c>
      <c r="E68" s="34">
        <v>0</v>
      </c>
      <c r="F68" s="34"/>
      <c r="G68" s="34"/>
      <c r="H68" s="34"/>
      <c r="I68" s="34"/>
      <c r="J68" s="37">
        <v>4.74</v>
      </c>
      <c r="K68" s="37">
        <v>4.74</v>
      </c>
      <c r="L68" s="37">
        <v>4.8499999999999996</v>
      </c>
      <c r="M68">
        <v>117.66</v>
      </c>
      <c r="N68">
        <v>270.37</v>
      </c>
      <c r="O68">
        <v>79.47</v>
      </c>
      <c r="P68">
        <v>1.32</v>
      </c>
      <c r="Q68">
        <v>6.61</v>
      </c>
      <c r="R68" s="93">
        <v>24.85</v>
      </c>
      <c r="S68" s="93">
        <v>10</v>
      </c>
      <c r="T68" s="93">
        <v>33</v>
      </c>
      <c r="U68">
        <v>1.53</v>
      </c>
      <c r="V68">
        <v>21.369275999999999</v>
      </c>
      <c r="W68">
        <v>1.81</v>
      </c>
      <c r="X68">
        <v>15</v>
      </c>
      <c r="Y68">
        <v>5</v>
      </c>
      <c r="Z68">
        <v>5</v>
      </c>
      <c r="AA68">
        <v>98.73</v>
      </c>
      <c r="AB68">
        <v>19.739999999999998</v>
      </c>
      <c r="AC68">
        <v>27.07</v>
      </c>
      <c r="AD68">
        <v>10.8</v>
      </c>
      <c r="AE68">
        <v>25</v>
      </c>
      <c r="AF68">
        <v>13</v>
      </c>
      <c r="AG68">
        <v>5.07</v>
      </c>
      <c r="AH68">
        <v>9.7899999999999991</v>
      </c>
      <c r="AI68">
        <v>9.7899999999999991</v>
      </c>
      <c r="AJ68">
        <v>23.07</v>
      </c>
      <c r="AK68">
        <v>53</v>
      </c>
      <c r="AL68">
        <v>22</v>
      </c>
    </row>
    <row r="69" spans="1:38">
      <c r="A69" t="s">
        <v>111</v>
      </c>
      <c r="B69" s="34">
        <v>260.13</v>
      </c>
      <c r="C69" s="34">
        <v>67.8</v>
      </c>
      <c r="D69" s="93">
        <f t="shared" si="1"/>
        <v>36.33</v>
      </c>
      <c r="E69" s="34">
        <v>0</v>
      </c>
      <c r="F69" s="34"/>
      <c r="G69" s="34"/>
      <c r="H69" s="34"/>
      <c r="I69" s="34"/>
      <c r="J69" s="37">
        <v>3.25</v>
      </c>
      <c r="K69" s="37">
        <v>3.25</v>
      </c>
      <c r="L69" s="37">
        <v>3.33</v>
      </c>
      <c r="M69">
        <v>117.66</v>
      </c>
      <c r="N69">
        <v>270.37</v>
      </c>
      <c r="O69">
        <v>96.79</v>
      </c>
      <c r="P69">
        <v>1.32</v>
      </c>
      <c r="Q69">
        <v>6.61</v>
      </c>
      <c r="R69" s="93">
        <v>13.46</v>
      </c>
      <c r="S69" s="93">
        <v>2</v>
      </c>
      <c r="T69" s="93">
        <v>20.87</v>
      </c>
      <c r="U69">
        <v>1.53</v>
      </c>
      <c r="V69">
        <v>13.292546</v>
      </c>
      <c r="W69">
        <v>1.81</v>
      </c>
      <c r="X69">
        <v>10.08</v>
      </c>
      <c r="Y69">
        <v>3.36</v>
      </c>
      <c r="Z69">
        <v>3.36</v>
      </c>
      <c r="AA69">
        <v>77.239999999999995</v>
      </c>
      <c r="AB69">
        <v>15.45</v>
      </c>
      <c r="AC69">
        <v>18.440000000000001</v>
      </c>
      <c r="AD69">
        <v>8</v>
      </c>
      <c r="AE69">
        <v>17</v>
      </c>
      <c r="AF69">
        <v>8</v>
      </c>
      <c r="AG69">
        <v>5.51</v>
      </c>
      <c r="AH69">
        <v>10.14</v>
      </c>
      <c r="AI69">
        <v>10.14</v>
      </c>
      <c r="AJ69">
        <v>22.11</v>
      </c>
      <c r="AK69">
        <v>39</v>
      </c>
      <c r="AL69">
        <v>16</v>
      </c>
    </row>
    <row r="70" spans="1:38">
      <c r="A70" t="s">
        <v>112</v>
      </c>
      <c r="B70" s="34">
        <v>260.13</v>
      </c>
      <c r="C70" s="34">
        <v>67.8</v>
      </c>
      <c r="D70" s="93">
        <f t="shared" si="1"/>
        <v>16.28</v>
      </c>
      <c r="E70" s="34">
        <v>0</v>
      </c>
      <c r="F70" s="34"/>
      <c r="G70" s="34"/>
      <c r="H70" s="34"/>
      <c r="I70" s="34"/>
      <c r="J70" s="37">
        <v>1.91</v>
      </c>
      <c r="K70" s="37">
        <v>1.91</v>
      </c>
      <c r="L70" s="37">
        <v>1.96</v>
      </c>
      <c r="M70">
        <v>117.66</v>
      </c>
      <c r="N70">
        <v>270.37</v>
      </c>
      <c r="O70">
        <v>96.79</v>
      </c>
      <c r="P70">
        <v>1.32</v>
      </c>
      <c r="Q70">
        <v>6.61</v>
      </c>
      <c r="R70" s="93">
        <v>5.31</v>
      </c>
      <c r="S70" s="93">
        <v>0</v>
      </c>
      <c r="T70" s="93">
        <v>10.97</v>
      </c>
      <c r="U70">
        <v>1.53</v>
      </c>
      <c r="V70">
        <v>7.1425539999999996</v>
      </c>
      <c r="W70">
        <v>1.81</v>
      </c>
      <c r="X70">
        <v>11.21</v>
      </c>
      <c r="Y70">
        <v>3.73</v>
      </c>
      <c r="Z70">
        <v>3.74</v>
      </c>
      <c r="AA70">
        <v>52.54</v>
      </c>
      <c r="AB70">
        <v>10.51</v>
      </c>
      <c r="AC70">
        <v>9.7899999999999991</v>
      </c>
      <c r="AD70">
        <v>6</v>
      </c>
      <c r="AE70">
        <v>10</v>
      </c>
      <c r="AF70">
        <v>5</v>
      </c>
      <c r="AG70">
        <v>5.73</v>
      </c>
      <c r="AH70">
        <v>10.26</v>
      </c>
      <c r="AI70">
        <v>10.26</v>
      </c>
      <c r="AJ70">
        <v>22.11</v>
      </c>
      <c r="AK70">
        <v>25</v>
      </c>
      <c r="AL70">
        <v>10</v>
      </c>
    </row>
    <row r="71" spans="1:38">
      <c r="A71" t="s">
        <v>113</v>
      </c>
      <c r="B71" s="34">
        <v>260.13</v>
      </c>
      <c r="C71" s="34">
        <v>86.71</v>
      </c>
      <c r="D71" s="93">
        <f t="shared" si="1"/>
        <v>5.0999999999999996</v>
      </c>
      <c r="E71" s="34">
        <v>0</v>
      </c>
      <c r="F71" s="34"/>
      <c r="G71" s="34"/>
      <c r="H71" s="34"/>
      <c r="I71" s="34"/>
      <c r="J71" s="37">
        <v>0.96</v>
      </c>
      <c r="K71" s="37">
        <v>0.96</v>
      </c>
      <c r="L71" s="37">
        <v>0.98</v>
      </c>
      <c r="M71">
        <v>117.66</v>
      </c>
      <c r="N71">
        <v>270.37</v>
      </c>
      <c r="O71">
        <v>96.79</v>
      </c>
      <c r="P71">
        <v>1.39</v>
      </c>
      <c r="Q71">
        <v>5.01</v>
      </c>
      <c r="R71" s="93">
        <v>1.02</v>
      </c>
      <c r="S71" s="93">
        <v>0</v>
      </c>
      <c r="T71" s="93">
        <v>4.08</v>
      </c>
      <c r="U71">
        <v>1.53</v>
      </c>
      <c r="V71">
        <v>3.3182710000000002</v>
      </c>
      <c r="W71">
        <v>1.81</v>
      </c>
      <c r="X71">
        <v>10.81</v>
      </c>
      <c r="Y71">
        <v>3.6</v>
      </c>
      <c r="Z71">
        <v>3.6</v>
      </c>
      <c r="AA71">
        <v>31.53</v>
      </c>
      <c r="AB71">
        <v>6.31</v>
      </c>
      <c r="AC71">
        <v>1.77</v>
      </c>
      <c r="AD71">
        <v>3</v>
      </c>
      <c r="AE71">
        <v>7</v>
      </c>
      <c r="AF71">
        <v>3</v>
      </c>
      <c r="AG71">
        <v>7.91</v>
      </c>
      <c r="AH71">
        <v>8.8800000000000008</v>
      </c>
      <c r="AI71">
        <v>8.8800000000000008</v>
      </c>
      <c r="AJ71">
        <v>23.07</v>
      </c>
      <c r="AK71">
        <v>14</v>
      </c>
      <c r="AL71">
        <v>6</v>
      </c>
    </row>
    <row r="72" spans="1:38">
      <c r="A72" t="s">
        <v>114</v>
      </c>
      <c r="B72" s="34">
        <v>260.13</v>
      </c>
      <c r="C72" s="34">
        <v>86.71</v>
      </c>
      <c r="D72" s="93">
        <f t="shared" si="1"/>
        <v>1.43</v>
      </c>
      <c r="E72" s="34">
        <v>0</v>
      </c>
      <c r="F72" s="34"/>
      <c r="G72" s="34"/>
      <c r="H72" s="34"/>
      <c r="I72" s="34"/>
      <c r="J72" s="37">
        <v>0.37</v>
      </c>
      <c r="K72" s="37">
        <v>0.37</v>
      </c>
      <c r="L72" s="37">
        <v>0.38</v>
      </c>
      <c r="M72">
        <v>117.66</v>
      </c>
      <c r="N72">
        <v>270.37</v>
      </c>
      <c r="O72">
        <v>96.79</v>
      </c>
      <c r="P72">
        <v>1.39</v>
      </c>
      <c r="Q72">
        <v>5.01</v>
      </c>
      <c r="R72" s="93">
        <v>0.85</v>
      </c>
      <c r="S72" s="93">
        <v>0</v>
      </c>
      <c r="T72" s="93">
        <v>0.57999999999999996</v>
      </c>
      <c r="U72">
        <v>1.53</v>
      </c>
      <c r="V72">
        <v>0.69090099999999999</v>
      </c>
      <c r="W72">
        <v>1.81</v>
      </c>
      <c r="X72">
        <v>9.65</v>
      </c>
      <c r="Y72">
        <v>3.21</v>
      </c>
      <c r="Z72">
        <v>3.22</v>
      </c>
      <c r="AA72">
        <v>15.99</v>
      </c>
      <c r="AB72">
        <v>3.2</v>
      </c>
      <c r="AC72">
        <v>0.33</v>
      </c>
      <c r="AD72">
        <v>2</v>
      </c>
      <c r="AE72">
        <v>3</v>
      </c>
      <c r="AF72">
        <v>1</v>
      </c>
      <c r="AG72">
        <v>7.95</v>
      </c>
      <c r="AH72">
        <v>6.88</v>
      </c>
      <c r="AI72">
        <v>6.88</v>
      </c>
      <c r="AJ72">
        <v>24.03</v>
      </c>
      <c r="AK72">
        <v>4</v>
      </c>
      <c r="AL72">
        <v>2</v>
      </c>
    </row>
    <row r="73" spans="1:38">
      <c r="A73" t="s">
        <v>115</v>
      </c>
      <c r="B73" s="34">
        <v>260.13</v>
      </c>
      <c r="C73" s="34">
        <v>86.71</v>
      </c>
      <c r="D73" s="93">
        <f t="shared" si="1"/>
        <v>0.68</v>
      </c>
      <c r="E73" s="34">
        <v>0</v>
      </c>
      <c r="F73" s="34"/>
      <c r="G73" s="34"/>
      <c r="H73" s="34"/>
      <c r="I73" s="34"/>
      <c r="J73" s="37">
        <v>0.1</v>
      </c>
      <c r="K73" s="37">
        <v>0.1</v>
      </c>
      <c r="L73" s="37">
        <v>0.11</v>
      </c>
      <c r="M73">
        <v>117.66</v>
      </c>
      <c r="N73">
        <v>270.37</v>
      </c>
      <c r="O73">
        <v>96.79</v>
      </c>
      <c r="P73">
        <v>1.39</v>
      </c>
      <c r="Q73">
        <v>5.01</v>
      </c>
      <c r="R73" s="93">
        <v>0.68</v>
      </c>
      <c r="S73" s="93">
        <v>0</v>
      </c>
      <c r="T73" s="93">
        <v>0</v>
      </c>
      <c r="U73">
        <v>1.53</v>
      </c>
      <c r="V73">
        <v>0</v>
      </c>
      <c r="W73">
        <v>1.81</v>
      </c>
      <c r="X73">
        <v>8.31</v>
      </c>
      <c r="Y73">
        <v>2.77</v>
      </c>
      <c r="Z73">
        <v>2.77</v>
      </c>
      <c r="AA73">
        <v>5.48</v>
      </c>
      <c r="AB73">
        <v>1.0900000000000001</v>
      </c>
      <c r="AC73">
        <v>0</v>
      </c>
      <c r="AD73">
        <v>0</v>
      </c>
      <c r="AE73">
        <v>1</v>
      </c>
      <c r="AF73">
        <v>1</v>
      </c>
      <c r="AG73">
        <v>7.91</v>
      </c>
      <c r="AH73">
        <v>6.67</v>
      </c>
      <c r="AI73">
        <v>6.67</v>
      </c>
      <c r="AJ73">
        <v>24.99</v>
      </c>
      <c r="AK73">
        <v>1</v>
      </c>
      <c r="AL73">
        <v>0</v>
      </c>
    </row>
    <row r="74" spans="1:38">
      <c r="A74" t="s">
        <v>116</v>
      </c>
      <c r="B74" s="34">
        <v>260.13</v>
      </c>
      <c r="C74" s="34">
        <v>86.71</v>
      </c>
      <c r="D74" s="93">
        <f t="shared" si="1"/>
        <v>0.51</v>
      </c>
      <c r="E74" s="34">
        <v>0</v>
      </c>
      <c r="F74" s="34"/>
      <c r="G74" s="34"/>
      <c r="H74" s="34"/>
      <c r="I74" s="34"/>
      <c r="J74" s="37">
        <v>0.09</v>
      </c>
      <c r="K74" s="37">
        <v>0.09</v>
      </c>
      <c r="L74" s="37">
        <v>0.09</v>
      </c>
      <c r="M74">
        <v>117.66</v>
      </c>
      <c r="N74">
        <v>270.37</v>
      </c>
      <c r="O74">
        <v>96.79</v>
      </c>
      <c r="P74">
        <v>1.39</v>
      </c>
      <c r="Q74">
        <v>5.01</v>
      </c>
      <c r="R74" s="93">
        <v>0.51</v>
      </c>
      <c r="S74" s="93">
        <v>0</v>
      </c>
      <c r="T74" s="93">
        <v>0</v>
      </c>
      <c r="U74">
        <v>1.53</v>
      </c>
      <c r="V74">
        <v>0</v>
      </c>
      <c r="W74">
        <v>1.81</v>
      </c>
      <c r="X74">
        <v>8</v>
      </c>
      <c r="Y74">
        <v>2.66</v>
      </c>
      <c r="Z74">
        <v>2.67</v>
      </c>
      <c r="AA74">
        <v>0.62</v>
      </c>
      <c r="AB74">
        <v>0.12</v>
      </c>
      <c r="AC74">
        <v>0</v>
      </c>
      <c r="AD74">
        <v>0</v>
      </c>
      <c r="AE74">
        <v>0</v>
      </c>
      <c r="AF74">
        <v>0</v>
      </c>
      <c r="AG74">
        <v>7.81</v>
      </c>
      <c r="AH74">
        <v>6.67</v>
      </c>
      <c r="AI74">
        <v>6.67</v>
      </c>
      <c r="AJ74">
        <v>24.99</v>
      </c>
      <c r="AK74">
        <v>1</v>
      </c>
      <c r="AL74">
        <v>0</v>
      </c>
    </row>
    <row r="75" spans="1:38">
      <c r="A75" t="s">
        <v>117</v>
      </c>
      <c r="B75" s="34">
        <v>260.13</v>
      </c>
      <c r="C75" s="34">
        <v>86.71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117.66</v>
      </c>
      <c r="N75">
        <v>270.37</v>
      </c>
      <c r="O75">
        <v>96.79</v>
      </c>
      <c r="P75">
        <v>1.39</v>
      </c>
      <c r="Q75">
        <v>5.01</v>
      </c>
      <c r="R75" s="93">
        <v>0</v>
      </c>
      <c r="S75" s="93">
        <v>0</v>
      </c>
      <c r="T75" s="93">
        <v>0</v>
      </c>
      <c r="U75">
        <v>1.53</v>
      </c>
      <c r="V75">
        <v>0</v>
      </c>
      <c r="W75">
        <v>1.81</v>
      </c>
      <c r="X75">
        <v>8</v>
      </c>
      <c r="Y75">
        <v>2.66</v>
      </c>
      <c r="Z75">
        <v>2.67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7.16</v>
      </c>
      <c r="AH75">
        <v>6.67</v>
      </c>
      <c r="AI75">
        <v>6.67</v>
      </c>
      <c r="AJ75">
        <v>24.99</v>
      </c>
      <c r="AK75">
        <v>1</v>
      </c>
      <c r="AL75">
        <v>0</v>
      </c>
    </row>
    <row r="76" spans="1:38">
      <c r="A76" t="s">
        <v>118</v>
      </c>
      <c r="B76" s="34">
        <v>260.13</v>
      </c>
      <c r="C76" s="34">
        <v>86.71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117.66</v>
      </c>
      <c r="N76">
        <v>270.37</v>
      </c>
      <c r="O76">
        <v>96.79</v>
      </c>
      <c r="P76">
        <v>1.39</v>
      </c>
      <c r="Q76">
        <v>5.01</v>
      </c>
      <c r="R76" s="93">
        <v>0</v>
      </c>
      <c r="S76" s="93">
        <v>0</v>
      </c>
      <c r="T76" s="93">
        <v>0</v>
      </c>
      <c r="U76">
        <v>1.53</v>
      </c>
      <c r="V76">
        <v>0</v>
      </c>
      <c r="W76">
        <v>1.81</v>
      </c>
      <c r="X76">
        <v>8</v>
      </c>
      <c r="Y76">
        <v>2.66</v>
      </c>
      <c r="Z76">
        <v>2.67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6.67</v>
      </c>
      <c r="AI76">
        <v>6.67</v>
      </c>
      <c r="AJ76">
        <v>24.99</v>
      </c>
      <c r="AK76">
        <v>1</v>
      </c>
      <c r="AL76">
        <v>0</v>
      </c>
    </row>
    <row r="77" spans="1:38">
      <c r="A77" t="s">
        <v>119</v>
      </c>
      <c r="B77" s="34">
        <v>260.13</v>
      </c>
      <c r="C77" s="34">
        <v>86.71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117.66</v>
      </c>
      <c r="N77">
        <v>270.37</v>
      </c>
      <c r="O77">
        <v>96.79</v>
      </c>
      <c r="P77">
        <v>1.39</v>
      </c>
      <c r="Q77">
        <v>5.01</v>
      </c>
      <c r="R77" s="93">
        <v>0</v>
      </c>
      <c r="S77" s="93">
        <v>0</v>
      </c>
      <c r="T77" s="93">
        <v>0</v>
      </c>
      <c r="U77">
        <v>1.53</v>
      </c>
      <c r="V77">
        <v>0</v>
      </c>
      <c r="W77">
        <v>1.81</v>
      </c>
      <c r="X77">
        <v>8</v>
      </c>
      <c r="Y77">
        <v>2.66</v>
      </c>
      <c r="Z77">
        <v>2.67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6.21</v>
      </c>
      <c r="AH77">
        <v>10.29</v>
      </c>
      <c r="AI77">
        <v>10.29</v>
      </c>
      <c r="AJ77">
        <v>24.99</v>
      </c>
      <c r="AK77">
        <v>1</v>
      </c>
      <c r="AL77">
        <v>0</v>
      </c>
    </row>
    <row r="78" spans="1:38">
      <c r="A78" t="s">
        <v>120</v>
      </c>
      <c r="B78" s="34">
        <v>260.13</v>
      </c>
      <c r="C78" s="34">
        <v>86.71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117.66</v>
      </c>
      <c r="N78">
        <v>270.37</v>
      </c>
      <c r="O78">
        <v>96.79</v>
      </c>
      <c r="P78">
        <v>1.39</v>
      </c>
      <c r="Q78">
        <v>5.01</v>
      </c>
      <c r="R78" s="93">
        <v>0</v>
      </c>
      <c r="S78" s="93">
        <v>0</v>
      </c>
      <c r="T78" s="93">
        <v>0</v>
      </c>
      <c r="U78">
        <v>1.53</v>
      </c>
      <c r="V78">
        <v>0</v>
      </c>
      <c r="W78">
        <v>1.81</v>
      </c>
      <c r="X78">
        <v>8</v>
      </c>
      <c r="Y78">
        <v>2.66</v>
      </c>
      <c r="Z78">
        <v>2.67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5.73</v>
      </c>
      <c r="AH78">
        <v>10.130000000000001</v>
      </c>
      <c r="AI78">
        <v>10.130000000000001</v>
      </c>
      <c r="AJ78">
        <v>24.99</v>
      </c>
      <c r="AK78">
        <v>0</v>
      </c>
      <c r="AL78">
        <v>0</v>
      </c>
    </row>
    <row r="79" spans="1:38">
      <c r="A79" t="s">
        <v>121</v>
      </c>
      <c r="B79" s="34">
        <v>260.13</v>
      </c>
      <c r="C79" s="34">
        <v>86.71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117.66</v>
      </c>
      <c r="N79">
        <v>270.37</v>
      </c>
      <c r="O79">
        <v>96.79</v>
      </c>
      <c r="P79">
        <v>1.39</v>
      </c>
      <c r="Q79">
        <v>5.01</v>
      </c>
      <c r="R79" s="93">
        <v>0</v>
      </c>
      <c r="S79" s="93">
        <v>0</v>
      </c>
      <c r="T79" s="93">
        <v>0</v>
      </c>
      <c r="U79">
        <v>1.45</v>
      </c>
      <c r="V79">
        <v>0</v>
      </c>
      <c r="W79">
        <v>1.81</v>
      </c>
      <c r="X79">
        <v>8</v>
      </c>
      <c r="Y79">
        <v>2.66</v>
      </c>
      <c r="Z79">
        <v>2.67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5.37</v>
      </c>
      <c r="AH79">
        <v>9.8800000000000008</v>
      </c>
      <c r="AI79">
        <v>9.8800000000000008</v>
      </c>
      <c r="AJ79">
        <v>24.99</v>
      </c>
      <c r="AK79">
        <v>0</v>
      </c>
      <c r="AL79">
        <v>0</v>
      </c>
    </row>
    <row r="80" spans="1:38">
      <c r="A80" t="s">
        <v>122</v>
      </c>
      <c r="B80" s="34">
        <v>260.13</v>
      </c>
      <c r="C80" s="34">
        <v>86.71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117.66</v>
      </c>
      <c r="N80">
        <v>270.37</v>
      </c>
      <c r="O80">
        <v>96.79</v>
      </c>
      <c r="P80">
        <v>1.39</v>
      </c>
      <c r="Q80">
        <v>5.01</v>
      </c>
      <c r="R80" s="93">
        <v>0</v>
      </c>
      <c r="S80" s="93">
        <v>0</v>
      </c>
      <c r="T80" s="93">
        <v>0</v>
      </c>
      <c r="U80">
        <v>1.45</v>
      </c>
      <c r="V80">
        <v>0</v>
      </c>
      <c r="W80">
        <v>1.81</v>
      </c>
      <c r="X80">
        <v>8</v>
      </c>
      <c r="Y80">
        <v>2.66</v>
      </c>
      <c r="Z80">
        <v>2.67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5.12</v>
      </c>
      <c r="AH80">
        <v>9.6199999999999992</v>
      </c>
      <c r="AI80">
        <v>9.6199999999999992</v>
      </c>
      <c r="AJ80">
        <v>24.99</v>
      </c>
      <c r="AK80">
        <v>0</v>
      </c>
      <c r="AL80">
        <v>0</v>
      </c>
    </row>
    <row r="81" spans="1:38">
      <c r="A81" t="s">
        <v>123</v>
      </c>
      <c r="B81" s="34">
        <v>260.13</v>
      </c>
      <c r="C81" s="34">
        <v>86.71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117.66</v>
      </c>
      <c r="N81">
        <v>270.37</v>
      </c>
      <c r="O81">
        <v>96.79</v>
      </c>
      <c r="P81">
        <v>1.39</v>
      </c>
      <c r="Q81">
        <v>7.01</v>
      </c>
      <c r="R81" s="93">
        <v>0</v>
      </c>
      <c r="S81" s="93">
        <v>0</v>
      </c>
      <c r="T81" s="93">
        <v>0</v>
      </c>
      <c r="U81">
        <v>1.45</v>
      </c>
      <c r="V81">
        <v>0</v>
      </c>
      <c r="W81">
        <v>1.81</v>
      </c>
      <c r="X81">
        <v>8</v>
      </c>
      <c r="Y81">
        <v>2.66</v>
      </c>
      <c r="Z81">
        <v>2.67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5</v>
      </c>
      <c r="AH81">
        <v>9.42</v>
      </c>
      <c r="AI81">
        <v>9.42</v>
      </c>
      <c r="AJ81">
        <v>24.99</v>
      </c>
      <c r="AK81">
        <v>0</v>
      </c>
      <c r="AL81">
        <v>0</v>
      </c>
    </row>
    <row r="82" spans="1:38">
      <c r="A82" t="s">
        <v>124</v>
      </c>
      <c r="B82" s="34">
        <v>260.13</v>
      </c>
      <c r="C82" s="34">
        <v>86.71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117.66</v>
      </c>
      <c r="N82">
        <v>270.37</v>
      </c>
      <c r="O82">
        <v>96.79</v>
      </c>
      <c r="P82">
        <v>1.39</v>
      </c>
      <c r="Q82">
        <v>7.01</v>
      </c>
      <c r="R82" s="93">
        <v>0</v>
      </c>
      <c r="S82" s="93">
        <v>0</v>
      </c>
      <c r="T82" s="93">
        <v>0</v>
      </c>
      <c r="U82">
        <v>1.45</v>
      </c>
      <c r="V82">
        <v>0</v>
      </c>
      <c r="W82">
        <v>1.81</v>
      </c>
      <c r="X82">
        <v>8</v>
      </c>
      <c r="Y82">
        <v>2.66</v>
      </c>
      <c r="Z82">
        <v>2.67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5</v>
      </c>
      <c r="AH82">
        <v>8.99</v>
      </c>
      <c r="AI82">
        <v>8.99</v>
      </c>
      <c r="AJ82">
        <v>24.99</v>
      </c>
      <c r="AK82">
        <v>0</v>
      </c>
      <c r="AL82">
        <v>0</v>
      </c>
    </row>
    <row r="83" spans="1:38">
      <c r="A83" t="s">
        <v>125</v>
      </c>
      <c r="B83" s="34">
        <v>260.13</v>
      </c>
      <c r="C83" s="34">
        <v>74.3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96.13</v>
      </c>
      <c r="N83">
        <v>270.37</v>
      </c>
      <c r="O83">
        <v>78.83</v>
      </c>
      <c r="P83">
        <v>1.32</v>
      </c>
      <c r="Q83">
        <v>7.01</v>
      </c>
      <c r="R83" s="93">
        <v>0</v>
      </c>
      <c r="S83" s="93">
        <v>0</v>
      </c>
      <c r="T83" s="93">
        <v>0</v>
      </c>
      <c r="U83">
        <v>1.45</v>
      </c>
      <c r="V83">
        <v>0</v>
      </c>
      <c r="W83">
        <v>1.76</v>
      </c>
      <c r="X83">
        <v>8</v>
      </c>
      <c r="Y83">
        <v>2.66</v>
      </c>
      <c r="Z83">
        <v>2.67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5</v>
      </c>
      <c r="AH83">
        <v>8.69</v>
      </c>
      <c r="AI83">
        <v>8.69</v>
      </c>
      <c r="AJ83">
        <v>24.99</v>
      </c>
      <c r="AK83">
        <v>0</v>
      </c>
      <c r="AL83">
        <v>0</v>
      </c>
    </row>
    <row r="84" spans="1:38">
      <c r="A84" t="s">
        <v>126</v>
      </c>
      <c r="B84" s="34">
        <v>260.13</v>
      </c>
      <c r="C84" s="34">
        <v>74.3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71.52</v>
      </c>
      <c r="N84">
        <v>270.37</v>
      </c>
      <c r="O84">
        <v>64.41</v>
      </c>
      <c r="P84">
        <v>1.32</v>
      </c>
      <c r="Q84">
        <v>7.01</v>
      </c>
      <c r="R84" s="93">
        <v>0</v>
      </c>
      <c r="S84" s="93">
        <v>0</v>
      </c>
      <c r="T84" s="93">
        <v>0</v>
      </c>
      <c r="U84">
        <v>1.45</v>
      </c>
      <c r="V84">
        <v>0</v>
      </c>
      <c r="W84">
        <v>1.76</v>
      </c>
      <c r="X84">
        <v>8</v>
      </c>
      <c r="Y84">
        <v>2.66</v>
      </c>
      <c r="Z84">
        <v>2.67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5</v>
      </c>
      <c r="AH84">
        <v>8.2200000000000006</v>
      </c>
      <c r="AI84">
        <v>8.2200000000000006</v>
      </c>
      <c r="AJ84">
        <v>24.99</v>
      </c>
      <c r="AK84">
        <v>0</v>
      </c>
      <c r="AL84">
        <v>0</v>
      </c>
    </row>
    <row r="85" spans="1:38">
      <c r="A85" t="s">
        <v>127</v>
      </c>
      <c r="B85" s="34">
        <v>260.13</v>
      </c>
      <c r="C85" s="34">
        <v>74.3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71.52</v>
      </c>
      <c r="N85">
        <v>270.37</v>
      </c>
      <c r="O85">
        <v>46.14</v>
      </c>
      <c r="P85">
        <v>1.32</v>
      </c>
      <c r="Q85">
        <v>8.6999999999999993</v>
      </c>
      <c r="R85" s="93">
        <v>0</v>
      </c>
      <c r="S85" s="93">
        <v>0</v>
      </c>
      <c r="T85" s="93">
        <v>0</v>
      </c>
      <c r="U85">
        <v>1.45</v>
      </c>
      <c r="V85">
        <v>0</v>
      </c>
      <c r="W85">
        <v>1.76</v>
      </c>
      <c r="X85">
        <v>8</v>
      </c>
      <c r="Y85">
        <v>2.66</v>
      </c>
      <c r="Z85">
        <v>2.67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5</v>
      </c>
      <c r="AH85">
        <v>7.99</v>
      </c>
      <c r="AI85">
        <v>7.99</v>
      </c>
      <c r="AJ85">
        <v>24.99</v>
      </c>
      <c r="AK85">
        <v>0</v>
      </c>
      <c r="AL85">
        <v>0</v>
      </c>
    </row>
    <row r="86" spans="1:38">
      <c r="A86" t="s">
        <v>128</v>
      </c>
      <c r="B86" s="34">
        <v>260.13</v>
      </c>
      <c r="C86" s="34">
        <v>74.3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71.52</v>
      </c>
      <c r="N86">
        <v>270.37</v>
      </c>
      <c r="O86">
        <v>46.14</v>
      </c>
      <c r="P86">
        <v>1.32</v>
      </c>
      <c r="Q86">
        <v>8.77</v>
      </c>
      <c r="R86" s="93">
        <v>0</v>
      </c>
      <c r="S86" s="93">
        <v>0</v>
      </c>
      <c r="T86" s="93">
        <v>0</v>
      </c>
      <c r="U86">
        <v>1.45</v>
      </c>
      <c r="V86">
        <v>0</v>
      </c>
      <c r="W86">
        <v>1.76</v>
      </c>
      <c r="X86">
        <v>8</v>
      </c>
      <c r="Y86">
        <v>2.66</v>
      </c>
      <c r="Z86">
        <v>2.67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5</v>
      </c>
      <c r="AH86">
        <v>7.84</v>
      </c>
      <c r="AI86">
        <v>7.84</v>
      </c>
      <c r="AJ86">
        <v>24.99</v>
      </c>
      <c r="AK86">
        <v>0</v>
      </c>
      <c r="AL86">
        <v>0</v>
      </c>
    </row>
    <row r="87" spans="1:38">
      <c r="A87" t="s">
        <v>129</v>
      </c>
      <c r="B87" s="34">
        <v>224.87</v>
      </c>
      <c r="C87" s="34">
        <v>55.39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71.52</v>
      </c>
      <c r="N87">
        <v>270.37</v>
      </c>
      <c r="O87">
        <v>46.14</v>
      </c>
      <c r="P87">
        <v>1.32</v>
      </c>
      <c r="Q87">
        <v>8.68</v>
      </c>
      <c r="R87" s="93">
        <v>0</v>
      </c>
      <c r="S87" s="93">
        <v>0</v>
      </c>
      <c r="T87" s="93">
        <v>0</v>
      </c>
      <c r="U87">
        <v>1.37</v>
      </c>
      <c r="V87">
        <v>0</v>
      </c>
      <c r="W87">
        <v>1.76</v>
      </c>
      <c r="X87">
        <v>8</v>
      </c>
      <c r="Y87">
        <v>2.66</v>
      </c>
      <c r="Z87">
        <v>2.67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5</v>
      </c>
      <c r="AH87">
        <v>7.59</v>
      </c>
      <c r="AI87">
        <v>7.59</v>
      </c>
      <c r="AJ87">
        <v>24.99</v>
      </c>
      <c r="AK87">
        <v>0</v>
      </c>
      <c r="AL87">
        <v>0</v>
      </c>
    </row>
    <row r="88" spans="1:38">
      <c r="A88" t="s">
        <v>130</v>
      </c>
      <c r="B88" s="34">
        <v>224.87</v>
      </c>
      <c r="C88" s="34">
        <v>55.39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71.52</v>
      </c>
      <c r="N88">
        <v>270.37</v>
      </c>
      <c r="O88">
        <v>46.14</v>
      </c>
      <c r="P88">
        <v>1.32</v>
      </c>
      <c r="Q88">
        <v>8.4700000000000006</v>
      </c>
      <c r="R88" s="93">
        <v>0</v>
      </c>
      <c r="S88" s="93">
        <v>0</v>
      </c>
      <c r="T88" s="93">
        <v>0</v>
      </c>
      <c r="U88">
        <v>1.37</v>
      </c>
      <c r="V88">
        <v>0</v>
      </c>
      <c r="W88">
        <v>1.76</v>
      </c>
      <c r="X88">
        <v>8</v>
      </c>
      <c r="Y88">
        <v>2.66</v>
      </c>
      <c r="Z88">
        <v>2.67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5</v>
      </c>
      <c r="AH88">
        <v>7.48</v>
      </c>
      <c r="AI88">
        <v>7.48</v>
      </c>
      <c r="AJ88">
        <v>24.99</v>
      </c>
      <c r="AK88">
        <v>0</v>
      </c>
      <c r="AL88">
        <v>0</v>
      </c>
    </row>
    <row r="89" spans="1:38">
      <c r="A89" t="s">
        <v>131</v>
      </c>
      <c r="B89" s="34">
        <v>224.87</v>
      </c>
      <c r="C89" s="34">
        <v>55.39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71.52</v>
      </c>
      <c r="N89">
        <v>230.71</v>
      </c>
      <c r="O89">
        <v>46.14</v>
      </c>
      <c r="P89">
        <v>1.32</v>
      </c>
      <c r="Q89">
        <v>8.75</v>
      </c>
      <c r="R89" s="93">
        <v>0</v>
      </c>
      <c r="S89" s="93">
        <v>0</v>
      </c>
      <c r="T89" s="93">
        <v>0</v>
      </c>
      <c r="U89">
        <v>1.37</v>
      </c>
      <c r="V89">
        <v>0</v>
      </c>
      <c r="W89">
        <v>1.76</v>
      </c>
      <c r="X89">
        <v>8</v>
      </c>
      <c r="Y89">
        <v>2.66</v>
      </c>
      <c r="Z89">
        <v>2.67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5</v>
      </c>
      <c r="AH89">
        <v>7.38</v>
      </c>
      <c r="AI89">
        <v>7.38</v>
      </c>
      <c r="AJ89">
        <v>24.99</v>
      </c>
      <c r="AK89">
        <v>0</v>
      </c>
      <c r="AL89">
        <v>0</v>
      </c>
    </row>
    <row r="90" spans="1:38">
      <c r="A90" t="s">
        <v>132</v>
      </c>
      <c r="B90" s="34">
        <v>224.87</v>
      </c>
      <c r="C90" s="34">
        <v>55.39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71.52</v>
      </c>
      <c r="N90">
        <v>230.71</v>
      </c>
      <c r="O90">
        <v>46.14</v>
      </c>
      <c r="P90">
        <v>1.32</v>
      </c>
      <c r="Q90">
        <v>9.19</v>
      </c>
      <c r="R90" s="93">
        <v>0</v>
      </c>
      <c r="S90" s="93">
        <v>0</v>
      </c>
      <c r="T90" s="93">
        <v>0</v>
      </c>
      <c r="U90">
        <v>1.37</v>
      </c>
      <c r="V90">
        <v>0</v>
      </c>
      <c r="W90">
        <v>1.76</v>
      </c>
      <c r="X90">
        <v>8</v>
      </c>
      <c r="Y90">
        <v>2.66</v>
      </c>
      <c r="Z90">
        <v>2.67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5</v>
      </c>
      <c r="AH90">
        <v>7.22</v>
      </c>
      <c r="AI90">
        <v>7.22</v>
      </c>
      <c r="AJ90">
        <v>24.99</v>
      </c>
      <c r="AK90">
        <v>0</v>
      </c>
      <c r="AL90">
        <v>0</v>
      </c>
    </row>
    <row r="91" spans="1:38">
      <c r="A91" t="s">
        <v>133</v>
      </c>
      <c r="B91" s="34">
        <v>224.87</v>
      </c>
      <c r="C91" s="34">
        <v>55.39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71.52</v>
      </c>
      <c r="N91">
        <v>211.49</v>
      </c>
      <c r="O91">
        <v>46.14</v>
      </c>
      <c r="P91">
        <v>1.24</v>
      </c>
      <c r="Q91">
        <v>9.76</v>
      </c>
      <c r="R91" s="93">
        <v>0</v>
      </c>
      <c r="S91" s="93">
        <v>0</v>
      </c>
      <c r="T91" s="93">
        <v>0</v>
      </c>
      <c r="U91">
        <v>1.3</v>
      </c>
      <c r="V91">
        <v>0</v>
      </c>
      <c r="W91">
        <v>1.76</v>
      </c>
      <c r="X91">
        <v>8</v>
      </c>
      <c r="Y91">
        <v>2.66</v>
      </c>
      <c r="Z91">
        <v>2.67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5</v>
      </c>
      <c r="AH91">
        <v>7.12</v>
      </c>
      <c r="AI91">
        <v>7.12</v>
      </c>
      <c r="AJ91">
        <v>24.03</v>
      </c>
      <c r="AK91">
        <v>0</v>
      </c>
      <c r="AL91">
        <v>0</v>
      </c>
    </row>
    <row r="92" spans="1:38">
      <c r="A92" t="s">
        <v>134</v>
      </c>
      <c r="B92" s="34">
        <v>224.87</v>
      </c>
      <c r="C92" s="34">
        <v>55.39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71.52</v>
      </c>
      <c r="N92">
        <v>201.87</v>
      </c>
      <c r="O92">
        <v>46.14</v>
      </c>
      <c r="P92">
        <v>1.24</v>
      </c>
      <c r="Q92">
        <v>10.36</v>
      </c>
      <c r="R92" s="93">
        <v>0</v>
      </c>
      <c r="S92" s="93">
        <v>0</v>
      </c>
      <c r="T92" s="93">
        <v>0</v>
      </c>
      <c r="U92">
        <v>1.3</v>
      </c>
      <c r="V92">
        <v>0</v>
      </c>
      <c r="W92">
        <v>1.76</v>
      </c>
      <c r="X92">
        <v>8</v>
      </c>
      <c r="Y92">
        <v>2.66</v>
      </c>
      <c r="Z92">
        <v>2.67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5</v>
      </c>
      <c r="AH92">
        <v>7.03</v>
      </c>
      <c r="AI92">
        <v>7.03</v>
      </c>
      <c r="AJ92">
        <v>24.03</v>
      </c>
      <c r="AK92">
        <v>0</v>
      </c>
      <c r="AL92">
        <v>0</v>
      </c>
    </row>
    <row r="93" spans="1:38">
      <c r="A93" t="s">
        <v>135</v>
      </c>
      <c r="B93" s="34">
        <v>224.87</v>
      </c>
      <c r="C93" s="34">
        <v>55.39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71.52</v>
      </c>
      <c r="N93">
        <v>192.26</v>
      </c>
      <c r="O93">
        <v>46.14</v>
      </c>
      <c r="P93">
        <v>1.24</v>
      </c>
      <c r="Q93">
        <v>6.85</v>
      </c>
      <c r="R93" s="93">
        <v>0</v>
      </c>
      <c r="S93" s="93">
        <v>0</v>
      </c>
      <c r="T93" s="93">
        <v>0</v>
      </c>
      <c r="U93">
        <v>1.3</v>
      </c>
      <c r="V93">
        <v>0</v>
      </c>
      <c r="W93">
        <v>1.76</v>
      </c>
      <c r="X93">
        <v>8</v>
      </c>
      <c r="Y93">
        <v>2.66</v>
      </c>
      <c r="Z93">
        <v>2.67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5</v>
      </c>
      <c r="AH93">
        <v>6.85</v>
      </c>
      <c r="AI93">
        <v>6.85</v>
      </c>
      <c r="AJ93">
        <v>24.03</v>
      </c>
      <c r="AK93">
        <v>0</v>
      </c>
      <c r="AL93">
        <v>0</v>
      </c>
    </row>
    <row r="94" spans="1:38">
      <c r="A94" t="s">
        <v>136</v>
      </c>
      <c r="B94" s="34">
        <v>224.87</v>
      </c>
      <c r="C94" s="34">
        <v>55.39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71.52</v>
      </c>
      <c r="N94">
        <v>173.03</v>
      </c>
      <c r="O94">
        <v>46.14</v>
      </c>
      <c r="P94">
        <v>1.24</v>
      </c>
      <c r="Q94">
        <v>6.83</v>
      </c>
      <c r="R94" s="93">
        <v>0</v>
      </c>
      <c r="S94" s="93">
        <v>0</v>
      </c>
      <c r="T94" s="93">
        <v>0</v>
      </c>
      <c r="U94">
        <v>1.3</v>
      </c>
      <c r="V94">
        <v>0</v>
      </c>
      <c r="W94">
        <v>1.76</v>
      </c>
      <c r="X94">
        <v>8</v>
      </c>
      <c r="Y94">
        <v>2.66</v>
      </c>
      <c r="Z94">
        <v>2.67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5</v>
      </c>
      <c r="AH94">
        <v>6.78</v>
      </c>
      <c r="AI94">
        <v>6.78</v>
      </c>
      <c r="AJ94">
        <v>24.03</v>
      </c>
      <c r="AK94">
        <v>0</v>
      </c>
      <c r="AL94">
        <v>0</v>
      </c>
    </row>
    <row r="95" spans="1:38">
      <c r="A95" t="s">
        <v>137</v>
      </c>
      <c r="B95" s="34">
        <v>224.87</v>
      </c>
      <c r="C95" s="34">
        <v>55.39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71.52</v>
      </c>
      <c r="N95">
        <v>163.41999999999999</v>
      </c>
      <c r="O95">
        <v>46.14</v>
      </c>
      <c r="P95">
        <v>1.24</v>
      </c>
      <c r="Q95">
        <v>6.8</v>
      </c>
      <c r="R95" s="93">
        <v>0</v>
      </c>
      <c r="S95" s="93">
        <v>0</v>
      </c>
      <c r="T95" s="93">
        <v>0</v>
      </c>
      <c r="U95">
        <v>1.3</v>
      </c>
      <c r="V95">
        <v>0</v>
      </c>
      <c r="W95">
        <v>1.76</v>
      </c>
      <c r="X95">
        <v>8</v>
      </c>
      <c r="Y95">
        <v>2.66</v>
      </c>
      <c r="Z95">
        <v>2.67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5</v>
      </c>
      <c r="AH95">
        <v>6.67</v>
      </c>
      <c r="AI95">
        <v>6.67</v>
      </c>
      <c r="AJ95">
        <v>24.03</v>
      </c>
      <c r="AK95">
        <v>0</v>
      </c>
      <c r="AL95">
        <v>0</v>
      </c>
    </row>
    <row r="96" spans="1:38">
      <c r="A96" t="s">
        <v>138</v>
      </c>
      <c r="B96" s="34">
        <v>224.87</v>
      </c>
      <c r="C96" s="34">
        <v>55.39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71.52</v>
      </c>
      <c r="N96">
        <v>148.69</v>
      </c>
      <c r="O96">
        <v>46.14</v>
      </c>
      <c r="P96">
        <v>1.24</v>
      </c>
      <c r="Q96">
        <v>6.78</v>
      </c>
      <c r="R96" s="93">
        <v>0</v>
      </c>
      <c r="S96" s="93">
        <v>0</v>
      </c>
      <c r="T96" s="93">
        <v>0</v>
      </c>
      <c r="U96">
        <v>1.3</v>
      </c>
      <c r="V96">
        <v>0</v>
      </c>
      <c r="W96">
        <v>1.76</v>
      </c>
      <c r="X96">
        <v>8</v>
      </c>
      <c r="Y96">
        <v>2.66</v>
      </c>
      <c r="Z96">
        <v>2.67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5</v>
      </c>
      <c r="AH96">
        <v>6.67</v>
      </c>
      <c r="AI96">
        <v>6.67</v>
      </c>
      <c r="AJ96">
        <v>24.03</v>
      </c>
      <c r="AK96">
        <v>0</v>
      </c>
      <c r="AL96">
        <v>0</v>
      </c>
    </row>
    <row r="97" spans="1:50">
      <c r="A97" t="s">
        <v>139</v>
      </c>
      <c r="B97" s="34">
        <v>198.25</v>
      </c>
      <c r="C97" s="34">
        <v>55.39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71.52</v>
      </c>
      <c r="N97">
        <v>148.69</v>
      </c>
      <c r="O97">
        <v>46.14</v>
      </c>
      <c r="P97">
        <v>1.24</v>
      </c>
      <c r="Q97">
        <v>11.94</v>
      </c>
      <c r="R97" s="93">
        <v>0</v>
      </c>
      <c r="S97" s="93">
        <v>0</v>
      </c>
      <c r="T97" s="93">
        <v>0</v>
      </c>
      <c r="U97">
        <v>1.3</v>
      </c>
      <c r="V97">
        <v>0</v>
      </c>
      <c r="W97">
        <v>1.76</v>
      </c>
      <c r="X97">
        <v>8</v>
      </c>
      <c r="Y97">
        <v>2.66</v>
      </c>
      <c r="Z97">
        <v>2.67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5</v>
      </c>
      <c r="AH97">
        <v>6.67</v>
      </c>
      <c r="AI97">
        <v>6.67</v>
      </c>
      <c r="AJ97">
        <v>24.03</v>
      </c>
      <c r="AK97">
        <v>0</v>
      </c>
      <c r="AL97">
        <v>0</v>
      </c>
    </row>
    <row r="98" spans="1:50">
      <c r="A98" t="s">
        <v>140</v>
      </c>
      <c r="B98" s="34">
        <v>179.02</v>
      </c>
      <c r="C98" s="34">
        <v>55.39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71.52</v>
      </c>
      <c r="N98">
        <v>148.69</v>
      </c>
      <c r="O98">
        <v>46.14</v>
      </c>
      <c r="P98">
        <v>1.24</v>
      </c>
      <c r="Q98">
        <v>12.6</v>
      </c>
      <c r="R98" s="93">
        <v>0</v>
      </c>
      <c r="S98" s="93">
        <v>0</v>
      </c>
      <c r="T98" s="93">
        <v>0</v>
      </c>
      <c r="U98">
        <v>1.3</v>
      </c>
      <c r="V98">
        <v>0</v>
      </c>
      <c r="W98">
        <v>1.76</v>
      </c>
      <c r="X98">
        <v>8</v>
      </c>
      <c r="Y98">
        <v>2.66</v>
      </c>
      <c r="Z98">
        <v>2.67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5</v>
      </c>
      <c r="AH98">
        <v>6.67</v>
      </c>
      <c r="AI98">
        <v>6.67</v>
      </c>
      <c r="AJ98">
        <v>24.03</v>
      </c>
      <c r="AK98">
        <v>0</v>
      </c>
      <c r="AL98">
        <v>0</v>
      </c>
    </row>
    <row r="99" spans="1:50">
      <c r="A99" t="s">
        <v>141</v>
      </c>
      <c r="B99" s="34">
        <f>SUM(B3:B98)/4000</f>
        <v>5.2368774999999967</v>
      </c>
      <c r="C99" s="34">
        <f t="shared" ref="C99:P99" si="2">SUM(C3:C98)/4000</f>
        <v>1.4846075000000016</v>
      </c>
      <c r="D99" s="93">
        <f t="shared" ref="D99" si="3">SUM(D3:D98)/4000</f>
        <v>0.84893499999999977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0.10110250000000001</v>
      </c>
      <c r="K99" s="37">
        <f t="shared" si="2"/>
        <v>0.10110250000000001</v>
      </c>
      <c r="L99" s="37">
        <f t="shared" si="2"/>
        <v>0.10360750000000001</v>
      </c>
      <c r="M99">
        <f t="shared" si="2"/>
        <v>2.1902825000000004</v>
      </c>
      <c r="N99">
        <f t="shared" si="2"/>
        <v>5.5158224999999996</v>
      </c>
      <c r="O99">
        <f t="shared" si="2"/>
        <v>1.577295000000001</v>
      </c>
      <c r="P99">
        <f t="shared" si="2"/>
        <v>2.9349999999999953E-2</v>
      </c>
      <c r="Q99">
        <f t="shared" ref="Q99:AF99" si="5">SUM(Q3:Q98)/4000</f>
        <v>0.22624000000000014</v>
      </c>
      <c r="R99" s="93">
        <f t="shared" si="5"/>
        <v>0.28494750000000002</v>
      </c>
      <c r="S99" s="93">
        <f t="shared" si="5"/>
        <v>0.26793499999999992</v>
      </c>
      <c r="T99" s="93">
        <f t="shared" si="5"/>
        <v>0.29605249999999977</v>
      </c>
      <c r="U99">
        <f t="shared" si="5"/>
        <v>3.2130000000000013E-2</v>
      </c>
      <c r="V99">
        <f t="shared" si="5"/>
        <v>0.79535841950000008</v>
      </c>
      <c r="W99">
        <f t="shared" si="5"/>
        <v>4.203999999999998E-2</v>
      </c>
      <c r="X99">
        <f t="shared" si="5"/>
        <v>0.23963000000000004</v>
      </c>
      <c r="Y99">
        <f t="shared" si="5"/>
        <v>7.9887500000000167E-2</v>
      </c>
      <c r="Z99">
        <f t="shared" si="5"/>
        <v>7.9872500000000179E-2</v>
      </c>
      <c r="AA99">
        <f t="shared" si="5"/>
        <v>1.6322699999999994</v>
      </c>
      <c r="AB99">
        <f t="shared" si="5"/>
        <v>0.3264475</v>
      </c>
      <c r="AC99">
        <f t="shared" si="5"/>
        <v>0.50626999999999989</v>
      </c>
      <c r="AD99">
        <f t="shared" si="5"/>
        <v>0.28561249999999994</v>
      </c>
      <c r="AE99">
        <f t="shared" si="5"/>
        <v>0.57150000000000001</v>
      </c>
      <c r="AF99">
        <f t="shared" si="5"/>
        <v>0.28525</v>
      </c>
      <c r="AG99">
        <f t="shared" ref="AG99:AM99" si="6">SUM(AG3:AG98)/4000</f>
        <v>0.12328000000000004</v>
      </c>
      <c r="AH99">
        <f t="shared" si="6"/>
        <v>0.2161074999999999</v>
      </c>
      <c r="AI99">
        <f t="shared" si="6"/>
        <v>0.2161074999999999</v>
      </c>
      <c r="AJ99">
        <f t="shared" si="6"/>
        <v>0.38519999999999993</v>
      </c>
      <c r="AK99">
        <f t="shared" si="6"/>
        <v>1.2040500000000001</v>
      </c>
      <c r="AL99">
        <f t="shared" si="6"/>
        <v>0.51270000000000004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45270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7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270.00502408605962</v>
      </c>
      <c r="L3">
        <v>0.9986663110162709</v>
      </c>
      <c r="M3">
        <v>63.767526006331977</v>
      </c>
      <c r="N3">
        <v>51.883862515413071</v>
      </c>
      <c r="O3">
        <v>73.286030293152763</v>
      </c>
      <c r="P3">
        <v>24.383726812816189</v>
      </c>
      <c r="Q3">
        <v>0</v>
      </c>
      <c r="R3">
        <v>18.617816889971579</v>
      </c>
      <c r="S3">
        <v>0</v>
      </c>
      <c r="T3">
        <v>0</v>
      </c>
      <c r="U3">
        <v>62.112816901408458</v>
      </c>
      <c r="V3">
        <v>7.9695183716075162</v>
      </c>
      <c r="W3">
        <v>15.282674976657328</v>
      </c>
      <c r="X3">
        <v>66.08491804989481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23.856719999999999</v>
      </c>
      <c r="AL3">
        <v>1.0402800000000001</v>
      </c>
      <c r="AM3">
        <v>0</v>
      </c>
      <c r="AN3">
        <v>0</v>
      </c>
      <c r="AO3">
        <v>0</v>
      </c>
      <c r="AP3">
        <v>1.012741269810232</v>
      </c>
      <c r="AQ3">
        <v>10.786490000000001</v>
      </c>
      <c r="AR3">
        <v>17.456399999999995</v>
      </c>
      <c r="AS3">
        <v>10.870720000000002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719.41593248413972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270.00502408605962</v>
      </c>
      <c r="L4">
        <v>0.9986663110162709</v>
      </c>
      <c r="M4">
        <v>63.767526006331977</v>
      </c>
      <c r="N4">
        <v>51.883862515413071</v>
      </c>
      <c r="O4">
        <v>73.286030293152763</v>
      </c>
      <c r="P4">
        <v>24.383726812816189</v>
      </c>
      <c r="Q4">
        <v>0</v>
      </c>
      <c r="R4">
        <v>7</v>
      </c>
      <c r="S4">
        <v>0</v>
      </c>
      <c r="T4">
        <v>0</v>
      </c>
      <c r="U4">
        <v>62.112816901408458</v>
      </c>
      <c r="V4">
        <v>3.004158004158004</v>
      </c>
      <c r="W4">
        <v>15.282674976657328</v>
      </c>
      <c r="X4">
        <v>64.794879640228956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23.856719999999999</v>
      </c>
      <c r="AL4">
        <v>1.0402800000000001</v>
      </c>
      <c r="AM4">
        <v>0</v>
      </c>
      <c r="AN4">
        <v>0</v>
      </c>
      <c r="AO4">
        <v>0</v>
      </c>
      <c r="AP4">
        <v>1.012741269810232</v>
      </c>
      <c r="AQ4">
        <v>10.786490000000001</v>
      </c>
      <c r="AR4">
        <v>17.456399999999995</v>
      </c>
      <c r="AS4">
        <v>10.870720000000002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701.54271681705291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270.00502408605962</v>
      </c>
      <c r="L5">
        <v>0.9986663110162709</v>
      </c>
      <c r="M5">
        <v>63.767526006331977</v>
      </c>
      <c r="N5">
        <v>51.883862515413071</v>
      </c>
      <c r="O5">
        <v>73.286030293152763</v>
      </c>
      <c r="P5">
        <v>24.383726812816189</v>
      </c>
      <c r="Q5">
        <v>0</v>
      </c>
      <c r="R5">
        <v>7</v>
      </c>
      <c r="S5">
        <v>0</v>
      </c>
      <c r="T5">
        <v>0</v>
      </c>
      <c r="U5">
        <v>62.112816901408458</v>
      </c>
      <c r="V5">
        <v>3.004158004158004</v>
      </c>
      <c r="W5">
        <v>15.282674976657328</v>
      </c>
      <c r="X5">
        <v>64.794879640228956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23.856719999999999</v>
      </c>
      <c r="AL5">
        <v>1.0402800000000001</v>
      </c>
      <c r="AM5">
        <v>0</v>
      </c>
      <c r="AN5">
        <v>0</v>
      </c>
      <c r="AO5">
        <v>0</v>
      </c>
      <c r="AP5">
        <v>1.012741269810232</v>
      </c>
      <c r="AQ5">
        <v>0</v>
      </c>
      <c r="AR5">
        <v>2.1820499999999994</v>
      </c>
      <c r="AS5">
        <v>10.870720000000002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675.48187681705292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270.00502408605962</v>
      </c>
      <c r="L6">
        <v>0.9986663110162709</v>
      </c>
      <c r="M6">
        <v>63.767526006331977</v>
      </c>
      <c r="N6">
        <v>51.883862515413071</v>
      </c>
      <c r="O6">
        <v>73.286030293152763</v>
      </c>
      <c r="P6">
        <v>24.383726812816189</v>
      </c>
      <c r="Q6">
        <v>0</v>
      </c>
      <c r="R6">
        <v>7</v>
      </c>
      <c r="S6">
        <v>0</v>
      </c>
      <c r="T6">
        <v>0</v>
      </c>
      <c r="U6">
        <v>62.112816901408458</v>
      </c>
      <c r="V6">
        <v>3.004158004158004</v>
      </c>
      <c r="W6">
        <v>15.282674976657328</v>
      </c>
      <c r="X6">
        <v>64.79291126684636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23.856719999999999</v>
      </c>
      <c r="AL6">
        <v>1.0402800000000001</v>
      </c>
      <c r="AM6">
        <v>0</v>
      </c>
      <c r="AN6">
        <v>0</v>
      </c>
      <c r="AO6">
        <v>0</v>
      </c>
      <c r="AP6">
        <v>1.012741269810232</v>
      </c>
      <c r="AQ6">
        <v>0</v>
      </c>
      <c r="AR6">
        <v>2.1820499999999994</v>
      </c>
      <c r="AS6">
        <v>10.870720000000002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675.4799084436703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270.00502408605962</v>
      </c>
      <c r="L7">
        <v>0.9986663110162709</v>
      </c>
      <c r="M7">
        <v>63.767526006331977</v>
      </c>
      <c r="N7">
        <v>51.883862515413071</v>
      </c>
      <c r="O7">
        <v>73.286030293152763</v>
      </c>
      <c r="P7">
        <v>24.383726812816189</v>
      </c>
      <c r="Q7">
        <v>0</v>
      </c>
      <c r="R7">
        <v>7</v>
      </c>
      <c r="S7">
        <v>0</v>
      </c>
      <c r="T7">
        <v>0</v>
      </c>
      <c r="U7">
        <v>62.112816901408458</v>
      </c>
      <c r="V7">
        <v>3.004158004158004</v>
      </c>
      <c r="W7">
        <v>15.282674976657328</v>
      </c>
      <c r="X7">
        <v>64.79291126684636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23.856719999999999</v>
      </c>
      <c r="AL7">
        <v>1.0402800000000001</v>
      </c>
      <c r="AM7">
        <v>0</v>
      </c>
      <c r="AN7">
        <v>0</v>
      </c>
      <c r="AO7">
        <v>0</v>
      </c>
      <c r="AP7">
        <v>1.012741269810232</v>
      </c>
      <c r="AQ7">
        <v>0</v>
      </c>
      <c r="AR7">
        <v>2.1820499999999994</v>
      </c>
      <c r="AS7">
        <v>10.870720000000002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675.4799084436703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270.00502408605962</v>
      </c>
      <c r="L8">
        <v>0.9986663110162709</v>
      </c>
      <c r="M8">
        <v>63.767526006331977</v>
      </c>
      <c r="N8">
        <v>51.883862515413071</v>
      </c>
      <c r="O8">
        <v>73.286030293152763</v>
      </c>
      <c r="P8">
        <v>24.383726812816189</v>
      </c>
      <c r="Q8">
        <v>0</v>
      </c>
      <c r="R8">
        <v>7</v>
      </c>
      <c r="S8">
        <v>0</v>
      </c>
      <c r="T8">
        <v>0</v>
      </c>
      <c r="U8">
        <v>62.112816901408458</v>
      </c>
      <c r="V8">
        <v>3.004158004158004</v>
      </c>
      <c r="W8">
        <v>15.282674976657328</v>
      </c>
      <c r="X8">
        <v>64.79291126684636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23.856719999999999</v>
      </c>
      <c r="AL8">
        <v>1.0402800000000001</v>
      </c>
      <c r="AM8">
        <v>0</v>
      </c>
      <c r="AN8">
        <v>0</v>
      </c>
      <c r="AO8">
        <v>0</v>
      </c>
      <c r="AP8">
        <v>1.012741269810232</v>
      </c>
      <c r="AQ8">
        <v>0</v>
      </c>
      <c r="AR8">
        <v>2.1820499999999994</v>
      </c>
      <c r="AS8">
        <v>10.870720000000002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675.4799084436703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270.00502408605962</v>
      </c>
      <c r="L9">
        <v>0.9986663110162709</v>
      </c>
      <c r="M9">
        <v>63.767526006331977</v>
      </c>
      <c r="N9">
        <v>51.883862515413071</v>
      </c>
      <c r="O9">
        <v>73.286030293152763</v>
      </c>
      <c r="P9">
        <v>24.383726812816189</v>
      </c>
      <c r="Q9">
        <v>0</v>
      </c>
      <c r="R9">
        <v>7</v>
      </c>
      <c r="S9">
        <v>0</v>
      </c>
      <c r="T9">
        <v>0</v>
      </c>
      <c r="U9">
        <v>62.112816901408458</v>
      </c>
      <c r="V9">
        <v>3.004158004158004</v>
      </c>
      <c r="W9">
        <v>15.282674976657328</v>
      </c>
      <c r="X9">
        <v>64.79291126684636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23.856719999999999</v>
      </c>
      <c r="AL9">
        <v>1.0402800000000001</v>
      </c>
      <c r="AM9">
        <v>0</v>
      </c>
      <c r="AN9">
        <v>0</v>
      </c>
      <c r="AO9">
        <v>0</v>
      </c>
      <c r="AP9">
        <v>1.012741269810232</v>
      </c>
      <c r="AQ9">
        <v>0</v>
      </c>
      <c r="AR9">
        <v>2.1820499999999994</v>
      </c>
      <c r="AS9">
        <v>2.9540000000000002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667.56318844367024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270.00502408605962</v>
      </c>
      <c r="L10">
        <v>0.9986663110162709</v>
      </c>
      <c r="M10">
        <v>63.767526006331977</v>
      </c>
      <c r="N10">
        <v>51.883862515413071</v>
      </c>
      <c r="O10">
        <v>73.286030293152763</v>
      </c>
      <c r="P10">
        <v>24.383726812816189</v>
      </c>
      <c r="Q10">
        <v>0</v>
      </c>
      <c r="R10">
        <v>7</v>
      </c>
      <c r="S10">
        <v>0</v>
      </c>
      <c r="T10">
        <v>0</v>
      </c>
      <c r="U10">
        <v>62.112816901408458</v>
      </c>
      <c r="V10">
        <v>3.004158004158004</v>
      </c>
      <c r="W10">
        <v>15.282674976657328</v>
      </c>
      <c r="X10">
        <v>64.793832112460549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23.856719999999999</v>
      </c>
      <c r="AL10">
        <v>1.0402800000000001</v>
      </c>
      <c r="AM10">
        <v>0</v>
      </c>
      <c r="AN10">
        <v>0</v>
      </c>
      <c r="AO10">
        <v>0</v>
      </c>
      <c r="AP10">
        <v>1.012741269810232</v>
      </c>
      <c r="AQ10">
        <v>0</v>
      </c>
      <c r="AR10">
        <v>2.1820499999999994</v>
      </c>
      <c r="AS10">
        <v>2.9540000000000002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667.56410928928449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270.00502408605962</v>
      </c>
      <c r="L11">
        <v>0.9986663110162709</v>
      </c>
      <c r="M11">
        <v>63.767526006331977</v>
      </c>
      <c r="N11">
        <v>51.883862515413071</v>
      </c>
      <c r="O11">
        <v>73.286030293152763</v>
      </c>
      <c r="P11">
        <v>24.383726812816189</v>
      </c>
      <c r="Q11">
        <v>0</v>
      </c>
      <c r="R11">
        <v>7</v>
      </c>
      <c r="S11">
        <v>0</v>
      </c>
      <c r="T11">
        <v>0</v>
      </c>
      <c r="U11">
        <v>62.112816901408458</v>
      </c>
      <c r="V11">
        <v>3.004158004158004</v>
      </c>
      <c r="W11">
        <v>15.282674976657328</v>
      </c>
      <c r="X11">
        <v>50.002630949533604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23.856719999999999</v>
      </c>
      <c r="AL11">
        <v>9.5358999999999998</v>
      </c>
      <c r="AM11">
        <v>0</v>
      </c>
      <c r="AN11">
        <v>0</v>
      </c>
      <c r="AO11">
        <v>0</v>
      </c>
      <c r="AP11">
        <v>1.012741269810232</v>
      </c>
      <c r="AQ11">
        <v>0</v>
      </c>
      <c r="AR11">
        <v>2.1820499999999994</v>
      </c>
      <c r="AS11">
        <v>2.9540000000000002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661.26852812635741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270.00502408605962</v>
      </c>
      <c r="L12">
        <v>0.9986663110162709</v>
      </c>
      <c r="M12">
        <v>63.767526006331977</v>
      </c>
      <c r="N12">
        <v>51.883862515413071</v>
      </c>
      <c r="O12">
        <v>73.286030293152763</v>
      </c>
      <c r="P12">
        <v>24.383726812816189</v>
      </c>
      <c r="Q12">
        <v>0</v>
      </c>
      <c r="R12">
        <v>7</v>
      </c>
      <c r="S12">
        <v>0</v>
      </c>
      <c r="T12">
        <v>0</v>
      </c>
      <c r="U12">
        <v>62.112816901408458</v>
      </c>
      <c r="V12">
        <v>3.004158004158004</v>
      </c>
      <c r="W12">
        <v>15.282674976657328</v>
      </c>
      <c r="X12">
        <v>14.999799959991995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23.856719999999999</v>
      </c>
      <c r="AL12">
        <v>52.880899999999997</v>
      </c>
      <c r="AM12">
        <v>0</v>
      </c>
      <c r="AN12">
        <v>0</v>
      </c>
      <c r="AO12">
        <v>0</v>
      </c>
      <c r="AP12">
        <v>1.012741269810232</v>
      </c>
      <c r="AQ12">
        <v>0</v>
      </c>
      <c r="AR12">
        <v>2.1820499999999994</v>
      </c>
      <c r="AS12">
        <v>2.9540000000000002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669.61069713681582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270.00502408605962</v>
      </c>
      <c r="L13">
        <v>0.9986663110162709</v>
      </c>
      <c r="M13">
        <v>63.767526006331977</v>
      </c>
      <c r="N13">
        <v>51.883862515413071</v>
      </c>
      <c r="O13">
        <v>73.286030293152763</v>
      </c>
      <c r="P13">
        <v>24.383726812816189</v>
      </c>
      <c r="Q13">
        <v>0</v>
      </c>
      <c r="R13">
        <v>7</v>
      </c>
      <c r="S13">
        <v>0</v>
      </c>
      <c r="T13">
        <v>0</v>
      </c>
      <c r="U13">
        <v>62.112816901408458</v>
      </c>
      <c r="V13">
        <v>3.004158004158004</v>
      </c>
      <c r="W13">
        <v>15.282674976657328</v>
      </c>
      <c r="X13">
        <v>14.999799959991995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23.856719999999999</v>
      </c>
      <c r="AL13">
        <v>52.880899999999997</v>
      </c>
      <c r="AM13">
        <v>0</v>
      </c>
      <c r="AN13">
        <v>0</v>
      </c>
      <c r="AO13">
        <v>0</v>
      </c>
      <c r="AP13">
        <v>1.012741269810232</v>
      </c>
      <c r="AQ13">
        <v>0</v>
      </c>
      <c r="AR13">
        <v>2.1820499999999994</v>
      </c>
      <c r="AS13">
        <v>2.9540000000000002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669.61069713681582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270.00502408605962</v>
      </c>
      <c r="L14">
        <v>0.9986663110162709</v>
      </c>
      <c r="M14">
        <v>63.767526006331977</v>
      </c>
      <c r="N14">
        <v>51.883862515413071</v>
      </c>
      <c r="O14">
        <v>73.286030293152763</v>
      </c>
      <c r="P14">
        <v>24.383726812816189</v>
      </c>
      <c r="Q14">
        <v>0</v>
      </c>
      <c r="R14">
        <v>7</v>
      </c>
      <c r="S14">
        <v>0</v>
      </c>
      <c r="T14">
        <v>0</v>
      </c>
      <c r="U14">
        <v>62.112816901408458</v>
      </c>
      <c r="V14">
        <v>3.004158004158004</v>
      </c>
      <c r="W14">
        <v>15.282674976657328</v>
      </c>
      <c r="X14">
        <v>14.999799959991995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23.856719999999999</v>
      </c>
      <c r="AL14">
        <v>52.880899999999997</v>
      </c>
      <c r="AM14">
        <v>0</v>
      </c>
      <c r="AN14">
        <v>0</v>
      </c>
      <c r="AO14">
        <v>0</v>
      </c>
      <c r="AP14">
        <v>1.012741269810232</v>
      </c>
      <c r="AQ14">
        <v>0</v>
      </c>
      <c r="AR14">
        <v>2.1820499999999994</v>
      </c>
      <c r="AS14">
        <v>2.9540000000000002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669.61069713681582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270.00502408605962</v>
      </c>
      <c r="L15">
        <v>0.9986663110162709</v>
      </c>
      <c r="M15">
        <v>63.767526006331977</v>
      </c>
      <c r="N15">
        <v>51.883862515413071</v>
      </c>
      <c r="O15">
        <v>73.286030293152763</v>
      </c>
      <c r="P15">
        <v>24.383726812816189</v>
      </c>
      <c r="Q15">
        <v>0</v>
      </c>
      <c r="R15">
        <v>7</v>
      </c>
      <c r="S15">
        <v>0</v>
      </c>
      <c r="T15">
        <v>0</v>
      </c>
      <c r="U15">
        <v>62.112816901408458</v>
      </c>
      <c r="V15">
        <v>3.004158004158004</v>
      </c>
      <c r="W15">
        <v>15.282674976657328</v>
      </c>
      <c r="X15">
        <v>14.999799959991995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23.856719999999999</v>
      </c>
      <c r="AL15">
        <v>52.880899999999997</v>
      </c>
      <c r="AM15">
        <v>0</v>
      </c>
      <c r="AN15">
        <v>0</v>
      </c>
      <c r="AO15">
        <v>0</v>
      </c>
      <c r="AP15">
        <v>3.6571212520925043</v>
      </c>
      <c r="AQ15">
        <v>0</v>
      </c>
      <c r="AR15">
        <v>2.1820499999999994</v>
      </c>
      <c r="AS15">
        <v>2.9540000000000002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672.25507711909802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270.00502408605962</v>
      </c>
      <c r="L16">
        <v>0.9986663110162709</v>
      </c>
      <c r="M16">
        <v>63.767526006331977</v>
      </c>
      <c r="N16">
        <v>51.883862515413071</v>
      </c>
      <c r="O16">
        <v>73.286030293152763</v>
      </c>
      <c r="P16">
        <v>24.383726812816189</v>
      </c>
      <c r="Q16">
        <v>0</v>
      </c>
      <c r="R16">
        <v>7</v>
      </c>
      <c r="S16">
        <v>0</v>
      </c>
      <c r="T16">
        <v>0</v>
      </c>
      <c r="U16">
        <v>62.112816901408458</v>
      </c>
      <c r="V16">
        <v>3.004158004158004</v>
      </c>
      <c r="W16">
        <v>15.282674976657328</v>
      </c>
      <c r="X16">
        <v>50.002630949533604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23.856719999999999</v>
      </c>
      <c r="AL16">
        <v>1.0402800000000001</v>
      </c>
      <c r="AM16">
        <v>0</v>
      </c>
      <c r="AN16">
        <v>0</v>
      </c>
      <c r="AO16">
        <v>0</v>
      </c>
      <c r="AP16">
        <v>3.6571212520925043</v>
      </c>
      <c r="AQ16">
        <v>0</v>
      </c>
      <c r="AR16">
        <v>2.1820499999999994</v>
      </c>
      <c r="AS16">
        <v>2.9540000000000002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655.4172881086397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270.00502408605962</v>
      </c>
      <c r="L17">
        <v>0.9986663110162709</v>
      </c>
      <c r="M17">
        <v>63.767526006331977</v>
      </c>
      <c r="N17">
        <v>51.883862515413071</v>
      </c>
      <c r="O17">
        <v>73.286030293152763</v>
      </c>
      <c r="P17">
        <v>24.383726812816189</v>
      </c>
      <c r="Q17">
        <v>0</v>
      </c>
      <c r="R17">
        <v>7</v>
      </c>
      <c r="S17">
        <v>0</v>
      </c>
      <c r="T17">
        <v>0</v>
      </c>
      <c r="U17">
        <v>62.112816901408458</v>
      </c>
      <c r="V17">
        <v>3.004158004158004</v>
      </c>
      <c r="W17">
        <v>15.282674976657328</v>
      </c>
      <c r="X17">
        <v>50.002630949533604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6.1515000000000004</v>
      </c>
      <c r="AG17">
        <v>0</v>
      </c>
      <c r="AH17">
        <v>0</v>
      </c>
      <c r="AI17">
        <v>0</v>
      </c>
      <c r="AJ17">
        <v>0</v>
      </c>
      <c r="AK17">
        <v>23.856719999999999</v>
      </c>
      <c r="AL17">
        <v>1.0402800000000001</v>
      </c>
      <c r="AM17">
        <v>0</v>
      </c>
      <c r="AN17">
        <v>0</v>
      </c>
      <c r="AO17">
        <v>0</v>
      </c>
      <c r="AP17">
        <v>3.6571212520925043</v>
      </c>
      <c r="AQ17">
        <v>0</v>
      </c>
      <c r="AR17">
        <v>2.1820499999999994</v>
      </c>
      <c r="AS17">
        <v>2.9540000000000002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661.56878810863975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270.00502408605962</v>
      </c>
      <c r="L18">
        <v>0.9986663110162709</v>
      </c>
      <c r="M18">
        <v>63.767526006331977</v>
      </c>
      <c r="N18">
        <v>51.883862515413071</v>
      </c>
      <c r="O18">
        <v>73.286030293152763</v>
      </c>
      <c r="P18">
        <v>24.383726812816189</v>
      </c>
      <c r="Q18">
        <v>0</v>
      </c>
      <c r="R18">
        <v>7</v>
      </c>
      <c r="S18">
        <v>0</v>
      </c>
      <c r="T18">
        <v>0</v>
      </c>
      <c r="U18">
        <v>62.112816901408458</v>
      </c>
      <c r="V18">
        <v>3.004158004158004</v>
      </c>
      <c r="W18">
        <v>15.282674976657328</v>
      </c>
      <c r="X18">
        <v>50.002630949533604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6.1515000000000004</v>
      </c>
      <c r="AG18">
        <v>0</v>
      </c>
      <c r="AH18">
        <v>0</v>
      </c>
      <c r="AI18">
        <v>0</v>
      </c>
      <c r="AJ18">
        <v>0</v>
      </c>
      <c r="AK18">
        <v>23.856719999999999</v>
      </c>
      <c r="AL18">
        <v>1.0402800000000001</v>
      </c>
      <c r="AM18">
        <v>0</v>
      </c>
      <c r="AN18">
        <v>0</v>
      </c>
      <c r="AO18">
        <v>0</v>
      </c>
      <c r="AP18">
        <v>3.6571212520925043</v>
      </c>
      <c r="AQ18">
        <v>0</v>
      </c>
      <c r="AR18">
        <v>2.1820499999999994</v>
      </c>
      <c r="AS18">
        <v>2.9540000000000002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661.56878810863975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270.00502408605962</v>
      </c>
      <c r="L19">
        <v>0.9986663110162709</v>
      </c>
      <c r="M19">
        <v>63.767526006331977</v>
      </c>
      <c r="N19">
        <v>51.883862515413071</v>
      </c>
      <c r="O19">
        <v>73.286030293152763</v>
      </c>
      <c r="P19">
        <v>24.383726812816189</v>
      </c>
      <c r="Q19">
        <v>0</v>
      </c>
      <c r="R19">
        <v>7</v>
      </c>
      <c r="S19">
        <v>0</v>
      </c>
      <c r="T19">
        <v>0</v>
      </c>
      <c r="U19">
        <v>62.112816901408458</v>
      </c>
      <c r="V19">
        <v>3.004158004158004</v>
      </c>
      <c r="W19">
        <v>15.282674976657328</v>
      </c>
      <c r="X19">
        <v>50.002630949533604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6.1515000000000004</v>
      </c>
      <c r="AG19">
        <v>0</v>
      </c>
      <c r="AH19">
        <v>0</v>
      </c>
      <c r="AI19">
        <v>0</v>
      </c>
      <c r="AJ19">
        <v>0</v>
      </c>
      <c r="AK19">
        <v>23.856719999999999</v>
      </c>
      <c r="AL19">
        <v>1.0402800000000001</v>
      </c>
      <c r="AM19">
        <v>0</v>
      </c>
      <c r="AN19">
        <v>0</v>
      </c>
      <c r="AO19">
        <v>0</v>
      </c>
      <c r="AP19">
        <v>1.4065850969586557</v>
      </c>
      <c r="AQ19">
        <v>10.175110000000002</v>
      </c>
      <c r="AR19">
        <v>2.1820499999999994</v>
      </c>
      <c r="AS19">
        <v>2.9540000000000002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669.493361953506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270.00502408605962</v>
      </c>
      <c r="L20">
        <v>0.9986663110162709</v>
      </c>
      <c r="M20">
        <v>63.767526006331977</v>
      </c>
      <c r="N20">
        <v>51.883862515413071</v>
      </c>
      <c r="O20">
        <v>73.286030293152763</v>
      </c>
      <c r="P20">
        <v>24.383726812816189</v>
      </c>
      <c r="Q20">
        <v>0</v>
      </c>
      <c r="R20">
        <v>7</v>
      </c>
      <c r="S20">
        <v>0</v>
      </c>
      <c r="T20">
        <v>0</v>
      </c>
      <c r="U20">
        <v>62.112816901408458</v>
      </c>
      <c r="V20">
        <v>3.004158004158004</v>
      </c>
      <c r="W20">
        <v>15.282674976657328</v>
      </c>
      <c r="X20">
        <v>50.002630949533604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6.1515000000000004</v>
      </c>
      <c r="AG20">
        <v>0</v>
      </c>
      <c r="AH20">
        <v>0</v>
      </c>
      <c r="AI20">
        <v>0</v>
      </c>
      <c r="AJ20">
        <v>0</v>
      </c>
      <c r="AK20">
        <v>23.856719999999999</v>
      </c>
      <c r="AL20">
        <v>1.0402800000000001</v>
      </c>
      <c r="AM20">
        <v>0</v>
      </c>
      <c r="AN20">
        <v>0</v>
      </c>
      <c r="AO20">
        <v>0</v>
      </c>
      <c r="AP20">
        <v>1.4065850969586557</v>
      </c>
      <c r="AQ20">
        <v>21.572980000000005</v>
      </c>
      <c r="AR20">
        <v>2.1820499999999994</v>
      </c>
      <c r="AS20">
        <v>2.9540000000000002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680.89123195350601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270.00502408605962</v>
      </c>
      <c r="L21">
        <v>0.9986663110162709</v>
      </c>
      <c r="M21">
        <v>63.767526006331977</v>
      </c>
      <c r="N21">
        <v>51.883862515413071</v>
      </c>
      <c r="O21">
        <v>73.286030293152763</v>
      </c>
      <c r="P21">
        <v>24.383726812816189</v>
      </c>
      <c r="Q21">
        <v>0</v>
      </c>
      <c r="R21">
        <v>7</v>
      </c>
      <c r="S21">
        <v>0</v>
      </c>
      <c r="T21">
        <v>0</v>
      </c>
      <c r="U21">
        <v>62.112816901408458</v>
      </c>
      <c r="V21">
        <v>3.004158004158004</v>
      </c>
      <c r="W21">
        <v>15.282674976657328</v>
      </c>
      <c r="X21">
        <v>63.682258470368055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6.1515000000000004</v>
      </c>
      <c r="AG21">
        <v>0</v>
      </c>
      <c r="AH21">
        <v>0</v>
      </c>
      <c r="AI21">
        <v>0</v>
      </c>
      <c r="AJ21">
        <v>0</v>
      </c>
      <c r="AK21">
        <v>23.856719999999999</v>
      </c>
      <c r="AL21">
        <v>1.0402800000000001</v>
      </c>
      <c r="AM21">
        <v>0</v>
      </c>
      <c r="AN21">
        <v>0</v>
      </c>
      <c r="AO21">
        <v>0</v>
      </c>
      <c r="AP21">
        <v>1.4065850969586557</v>
      </c>
      <c r="AQ21">
        <v>21.572980000000005</v>
      </c>
      <c r="AR21">
        <v>2.1820499999999994</v>
      </c>
      <c r="AS21">
        <v>2.9540000000000002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694.57085947434052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270.00502408605962</v>
      </c>
      <c r="L22">
        <v>0.9986663110162709</v>
      </c>
      <c r="M22">
        <v>63.767526006331977</v>
      </c>
      <c r="N22">
        <v>51.883862515413071</v>
      </c>
      <c r="O22">
        <v>73.286030293152763</v>
      </c>
      <c r="P22">
        <v>24.383726812816189</v>
      </c>
      <c r="Q22">
        <v>0</v>
      </c>
      <c r="R22">
        <v>7</v>
      </c>
      <c r="S22">
        <v>0</v>
      </c>
      <c r="T22">
        <v>0</v>
      </c>
      <c r="U22">
        <v>62.112816901408458</v>
      </c>
      <c r="V22">
        <v>3.004158004158004</v>
      </c>
      <c r="W22">
        <v>15.282674976657328</v>
      </c>
      <c r="X22">
        <v>64.794879640228956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6.1515000000000004</v>
      </c>
      <c r="AG22">
        <v>0</v>
      </c>
      <c r="AH22">
        <v>0</v>
      </c>
      <c r="AI22">
        <v>0</v>
      </c>
      <c r="AJ22">
        <v>0</v>
      </c>
      <c r="AK22">
        <v>23.856719999999999</v>
      </c>
      <c r="AL22">
        <v>1.0402800000000001</v>
      </c>
      <c r="AM22">
        <v>0</v>
      </c>
      <c r="AN22">
        <v>0</v>
      </c>
      <c r="AO22">
        <v>0</v>
      </c>
      <c r="AP22">
        <v>1.4065850969586557</v>
      </c>
      <c r="AQ22">
        <v>21.572980000000005</v>
      </c>
      <c r="AR22">
        <v>2.1820499999999994</v>
      </c>
      <c r="AS22">
        <v>2.9540000000000002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695.68348064420138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270.00502408605962</v>
      </c>
      <c r="L23">
        <v>0.9986663110162709</v>
      </c>
      <c r="M23">
        <v>63.767526006331977</v>
      </c>
      <c r="N23">
        <v>51.883862515413071</v>
      </c>
      <c r="O23">
        <v>73.286030293152763</v>
      </c>
      <c r="P23">
        <v>24.383726812816189</v>
      </c>
      <c r="Q23">
        <v>0</v>
      </c>
      <c r="R23">
        <v>14.958479483316482</v>
      </c>
      <c r="S23">
        <v>0</v>
      </c>
      <c r="T23">
        <v>0</v>
      </c>
      <c r="U23">
        <v>62.112816901408458</v>
      </c>
      <c r="V23">
        <v>5.739096</v>
      </c>
      <c r="W23">
        <v>15.282674976657328</v>
      </c>
      <c r="X23">
        <v>64.794879640228956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6.1515000000000004</v>
      </c>
      <c r="AG23">
        <v>0</v>
      </c>
      <c r="AH23">
        <v>0</v>
      </c>
      <c r="AI23">
        <v>0</v>
      </c>
      <c r="AJ23">
        <v>0</v>
      </c>
      <c r="AK23">
        <v>23.856719999999999</v>
      </c>
      <c r="AL23">
        <v>1.0402800000000001</v>
      </c>
      <c r="AM23">
        <v>0</v>
      </c>
      <c r="AN23">
        <v>0</v>
      </c>
      <c r="AO23">
        <v>0</v>
      </c>
      <c r="AP23">
        <v>1.4065850969586557</v>
      </c>
      <c r="AQ23">
        <v>21.572980000000005</v>
      </c>
      <c r="AR23">
        <v>2.1820499999999994</v>
      </c>
      <c r="AS23">
        <v>2.9540000000000002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706.37689812335987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270.00502408605962</v>
      </c>
      <c r="L24">
        <v>0.9986663110162709</v>
      </c>
      <c r="M24">
        <v>63.767526006331977</v>
      </c>
      <c r="N24">
        <v>51.883862515413071</v>
      </c>
      <c r="O24">
        <v>73.286030293152763</v>
      </c>
      <c r="P24">
        <v>24.383726812816189</v>
      </c>
      <c r="Q24">
        <v>0</v>
      </c>
      <c r="R24">
        <v>18.617816889971579</v>
      </c>
      <c r="S24">
        <v>0</v>
      </c>
      <c r="T24">
        <v>0</v>
      </c>
      <c r="U24">
        <v>62.112816901408458</v>
      </c>
      <c r="V24">
        <v>7.9695183716075162</v>
      </c>
      <c r="W24">
        <v>15.282674976657328</v>
      </c>
      <c r="X24">
        <v>64.794879640228956</v>
      </c>
      <c r="Y24">
        <v>0</v>
      </c>
      <c r="Z24">
        <v>0</v>
      </c>
      <c r="AA24">
        <v>0</v>
      </c>
      <c r="AB24">
        <v>0</v>
      </c>
      <c r="AC24">
        <v>4.25068</v>
      </c>
      <c r="AD24">
        <v>0</v>
      </c>
      <c r="AE24">
        <v>0</v>
      </c>
      <c r="AF24">
        <v>6.1515000000000004</v>
      </c>
      <c r="AG24">
        <v>0</v>
      </c>
      <c r="AH24">
        <v>0</v>
      </c>
      <c r="AI24">
        <v>0</v>
      </c>
      <c r="AJ24">
        <v>0</v>
      </c>
      <c r="AK24">
        <v>23.856719999999999</v>
      </c>
      <c r="AL24">
        <v>1.0402800000000001</v>
      </c>
      <c r="AM24">
        <v>0</v>
      </c>
      <c r="AN24">
        <v>0</v>
      </c>
      <c r="AO24">
        <v>0</v>
      </c>
      <c r="AP24">
        <v>1.4065850969586557</v>
      </c>
      <c r="AQ24">
        <v>21.572980000000005</v>
      </c>
      <c r="AR24">
        <v>2.1820499999999994</v>
      </c>
      <c r="AS24">
        <v>2.9540000000000002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716.51733790162234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270.00502408605962</v>
      </c>
      <c r="L25">
        <v>0.9986663110162709</v>
      </c>
      <c r="M25">
        <v>63.767526006331977</v>
      </c>
      <c r="N25">
        <v>51.883862515413071</v>
      </c>
      <c r="O25">
        <v>73.286030293152763</v>
      </c>
      <c r="P25">
        <v>24.383726812816189</v>
      </c>
      <c r="Q25">
        <v>0</v>
      </c>
      <c r="R25">
        <v>18.617816889971579</v>
      </c>
      <c r="S25">
        <v>0</v>
      </c>
      <c r="T25">
        <v>0</v>
      </c>
      <c r="U25">
        <v>62.112816901408458</v>
      </c>
      <c r="V25">
        <v>7.9695183716075162</v>
      </c>
      <c r="W25">
        <v>15.282674976657328</v>
      </c>
      <c r="X25">
        <v>64.794879640228956</v>
      </c>
      <c r="Y25">
        <v>0</v>
      </c>
      <c r="Z25">
        <v>0</v>
      </c>
      <c r="AA25">
        <v>0</v>
      </c>
      <c r="AB25">
        <v>5.7837519999999989</v>
      </c>
      <c r="AC25">
        <v>4.25068</v>
      </c>
      <c r="AD25">
        <v>0</v>
      </c>
      <c r="AE25">
        <v>0</v>
      </c>
      <c r="AF25">
        <v>6.1515000000000004</v>
      </c>
      <c r="AG25">
        <v>0</v>
      </c>
      <c r="AH25">
        <v>8.3184000000000005</v>
      </c>
      <c r="AI25">
        <v>0</v>
      </c>
      <c r="AJ25">
        <v>0</v>
      </c>
      <c r="AK25">
        <v>23.856719999999999</v>
      </c>
      <c r="AL25">
        <v>1.0402800000000001</v>
      </c>
      <c r="AM25">
        <v>0</v>
      </c>
      <c r="AN25">
        <v>0</v>
      </c>
      <c r="AO25">
        <v>0</v>
      </c>
      <c r="AP25">
        <v>1.4065850969586557</v>
      </c>
      <c r="AQ25">
        <v>21.572980000000005</v>
      </c>
      <c r="AR25">
        <v>2.1820499999999994</v>
      </c>
      <c r="AS25">
        <v>2.9540000000000002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730.61948990162239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270.00502408605962</v>
      </c>
      <c r="L26">
        <v>0.9986663110162709</v>
      </c>
      <c r="M26">
        <v>63.767526006331977</v>
      </c>
      <c r="N26">
        <v>51.883862515413071</v>
      </c>
      <c r="O26">
        <v>73.286030293152763</v>
      </c>
      <c r="P26">
        <v>24.383726812816189</v>
      </c>
      <c r="Q26">
        <v>0</v>
      </c>
      <c r="R26">
        <v>18.617816889971579</v>
      </c>
      <c r="S26">
        <v>0</v>
      </c>
      <c r="T26">
        <v>0</v>
      </c>
      <c r="U26">
        <v>62.112816901408458</v>
      </c>
      <c r="V26">
        <v>7.9695183716075162</v>
      </c>
      <c r="W26">
        <v>15.28286523297491</v>
      </c>
      <c r="X26">
        <v>64.786213022218419</v>
      </c>
      <c r="Y26">
        <v>0</v>
      </c>
      <c r="Z26">
        <v>0</v>
      </c>
      <c r="AA26">
        <v>0</v>
      </c>
      <c r="AB26">
        <v>5.7837519999999989</v>
      </c>
      <c r="AC26">
        <v>4.25068</v>
      </c>
      <c r="AD26">
        <v>2.8139700000000003</v>
      </c>
      <c r="AE26">
        <v>7.2375940000000005</v>
      </c>
      <c r="AF26">
        <v>6.1515000000000004</v>
      </c>
      <c r="AG26">
        <v>0</v>
      </c>
      <c r="AH26">
        <v>16.636800000000001</v>
      </c>
      <c r="AI26">
        <v>1.6772999999999996</v>
      </c>
      <c r="AJ26">
        <v>0</v>
      </c>
      <c r="AK26">
        <v>23.856719999999999</v>
      </c>
      <c r="AL26">
        <v>1.0402800000000001</v>
      </c>
      <c r="AM26">
        <v>0</v>
      </c>
      <c r="AN26">
        <v>0</v>
      </c>
      <c r="AO26">
        <v>0</v>
      </c>
      <c r="AP26">
        <v>1.4065850969586557</v>
      </c>
      <c r="AQ26">
        <v>32.359470000000002</v>
      </c>
      <c r="AR26">
        <v>2.1820499999999994</v>
      </c>
      <c r="AS26">
        <v>2.9540000000000002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761.44476753992933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320.00419222110088</v>
      </c>
      <c r="L27">
        <v>0.9986663110162709</v>
      </c>
      <c r="M27">
        <v>63.767526006331977</v>
      </c>
      <c r="N27">
        <v>51.883862515413071</v>
      </c>
      <c r="O27">
        <v>73.286030293152763</v>
      </c>
      <c r="P27">
        <v>24.383726812816189</v>
      </c>
      <c r="Q27">
        <v>0</v>
      </c>
      <c r="R27">
        <v>18.617816889971579</v>
      </c>
      <c r="S27">
        <v>0</v>
      </c>
      <c r="T27">
        <v>0</v>
      </c>
      <c r="U27">
        <v>62.112816901408458</v>
      </c>
      <c r="V27">
        <v>7.9695183716075162</v>
      </c>
      <c r="W27">
        <v>15.28286523297491</v>
      </c>
      <c r="X27">
        <v>64.786213022218419</v>
      </c>
      <c r="Y27">
        <v>0</v>
      </c>
      <c r="Z27">
        <v>0.96619999999999984</v>
      </c>
      <c r="AA27">
        <v>3.0883723950397335</v>
      </c>
      <c r="AB27">
        <v>11.567504</v>
      </c>
      <c r="AC27">
        <v>8.5013599999999983</v>
      </c>
      <c r="AD27">
        <v>7.3685400000000012</v>
      </c>
      <c r="AE27">
        <v>14.475187999999999</v>
      </c>
      <c r="AF27">
        <v>6.1515000000000004</v>
      </c>
      <c r="AG27">
        <v>0</v>
      </c>
      <c r="AH27">
        <v>27.034800000000001</v>
      </c>
      <c r="AI27">
        <v>7.181080399999999</v>
      </c>
      <c r="AJ27">
        <v>0</v>
      </c>
      <c r="AK27">
        <v>23.856719999999999</v>
      </c>
      <c r="AL27">
        <v>1.0402800000000001</v>
      </c>
      <c r="AM27">
        <v>1.7562</v>
      </c>
      <c r="AN27">
        <v>0</v>
      </c>
      <c r="AO27">
        <v>0</v>
      </c>
      <c r="AP27">
        <v>1.4065850969586557</v>
      </c>
      <c r="AQ27">
        <v>32.359470000000002</v>
      </c>
      <c r="AR27">
        <v>2.1820499999999994</v>
      </c>
      <c r="AS27">
        <v>2.9540000000000002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854.98308447001057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320.00419222110088</v>
      </c>
      <c r="L28">
        <v>0.9986663110162709</v>
      </c>
      <c r="M28">
        <v>63.767526006331977</v>
      </c>
      <c r="N28">
        <v>51.883862515413071</v>
      </c>
      <c r="O28">
        <v>73.286030293152763</v>
      </c>
      <c r="P28">
        <v>24.383726812816189</v>
      </c>
      <c r="Q28">
        <v>0</v>
      </c>
      <c r="R28">
        <v>18.617816889971579</v>
      </c>
      <c r="S28">
        <v>0</v>
      </c>
      <c r="T28">
        <v>0</v>
      </c>
      <c r="U28">
        <v>62.112816901408458</v>
      </c>
      <c r="V28">
        <v>7.9695183716075162</v>
      </c>
      <c r="W28">
        <v>15.28286523297491</v>
      </c>
      <c r="X28">
        <v>64.786213022218419</v>
      </c>
      <c r="Y28">
        <v>0</v>
      </c>
      <c r="Z28">
        <v>5.7276335999999981</v>
      </c>
      <c r="AA28">
        <v>12.145284699594457</v>
      </c>
      <c r="AB28">
        <v>11.567504</v>
      </c>
      <c r="AC28">
        <v>8.9488000000000003</v>
      </c>
      <c r="AD28">
        <v>12.0379896</v>
      </c>
      <c r="AE28">
        <v>21.712782000000001</v>
      </c>
      <c r="AF28">
        <v>18.454499999999999</v>
      </c>
      <c r="AG28">
        <v>0</v>
      </c>
      <c r="AH28">
        <v>37.432799999999993</v>
      </c>
      <c r="AI28">
        <v>7.181080399999999</v>
      </c>
      <c r="AJ28">
        <v>0</v>
      </c>
      <c r="AK28">
        <v>23.856719999999999</v>
      </c>
      <c r="AL28">
        <v>1.0402800000000001</v>
      </c>
      <c r="AM28">
        <v>4.6270015999999998</v>
      </c>
      <c r="AN28">
        <v>0</v>
      </c>
      <c r="AO28">
        <v>0</v>
      </c>
      <c r="AP28">
        <v>1.4065850969586557</v>
      </c>
      <c r="AQ28">
        <v>32.359470000000002</v>
      </c>
      <c r="AR28">
        <v>2.1820499999999994</v>
      </c>
      <c r="AS28">
        <v>2.9540000000000002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906.72771557456508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340.00512744663013</v>
      </c>
      <c r="L29">
        <v>0.9986663110162709</v>
      </c>
      <c r="M29">
        <v>63.767526006331977</v>
      </c>
      <c r="N29">
        <v>51.883862515413071</v>
      </c>
      <c r="O29">
        <v>73.286030293152763</v>
      </c>
      <c r="P29">
        <v>24.383726812816189</v>
      </c>
      <c r="Q29">
        <v>0</v>
      </c>
      <c r="R29">
        <v>18.613052243043722</v>
      </c>
      <c r="S29">
        <v>0</v>
      </c>
      <c r="T29">
        <v>0</v>
      </c>
      <c r="U29">
        <v>62.112816901408458</v>
      </c>
      <c r="V29">
        <v>7.9615168970814141</v>
      </c>
      <c r="W29">
        <v>15.27799951882845</v>
      </c>
      <c r="X29">
        <v>64.785791728368935</v>
      </c>
      <c r="Y29">
        <v>0</v>
      </c>
      <c r="Z29">
        <v>5.7276335999999981</v>
      </c>
      <c r="AA29">
        <v>12.145284699594457</v>
      </c>
      <c r="AB29">
        <v>11.567504</v>
      </c>
      <c r="AC29">
        <v>8.9488000000000003</v>
      </c>
      <c r="AD29">
        <v>12.0379896</v>
      </c>
      <c r="AE29">
        <v>21.712782000000001</v>
      </c>
      <c r="AF29">
        <v>18.454499999999999</v>
      </c>
      <c r="AG29">
        <v>0</v>
      </c>
      <c r="AH29">
        <v>49.910399999999989</v>
      </c>
      <c r="AI29">
        <v>7.181080399999999</v>
      </c>
      <c r="AJ29">
        <v>0</v>
      </c>
      <c r="AK29">
        <v>23.856719999999999</v>
      </c>
      <c r="AL29">
        <v>1.0402800000000001</v>
      </c>
      <c r="AM29">
        <v>4.6270015999999998</v>
      </c>
      <c r="AN29">
        <v>0</v>
      </c>
      <c r="AO29">
        <v>0</v>
      </c>
      <c r="AP29">
        <v>1.4065850969586557</v>
      </c>
      <c r="AQ29">
        <v>32.359470000000002</v>
      </c>
      <c r="AR29">
        <v>2.1820499999999994</v>
      </c>
      <c r="AS29">
        <v>2.9540000000000002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939.18819767064451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400.00569775974441</v>
      </c>
      <c r="L30">
        <v>0.9986663110162709</v>
      </c>
      <c r="M30">
        <v>63.767526006331977</v>
      </c>
      <c r="N30">
        <v>51.883862515413071</v>
      </c>
      <c r="O30">
        <v>73.286030293152763</v>
      </c>
      <c r="P30">
        <v>24.383726812816189</v>
      </c>
      <c r="Q30">
        <v>0</v>
      </c>
      <c r="R30">
        <v>18.613052243043722</v>
      </c>
      <c r="S30">
        <v>0</v>
      </c>
      <c r="T30">
        <v>0</v>
      </c>
      <c r="U30">
        <v>62.112816901408458</v>
      </c>
      <c r="V30">
        <v>7.9615168970814141</v>
      </c>
      <c r="W30">
        <v>15.27799951882845</v>
      </c>
      <c r="X30">
        <v>64.785791728368935</v>
      </c>
      <c r="Y30">
        <v>0</v>
      </c>
      <c r="Z30">
        <v>5.7276335999999981</v>
      </c>
      <c r="AA30">
        <v>12.145284699594457</v>
      </c>
      <c r="AB30">
        <v>11.567504</v>
      </c>
      <c r="AC30">
        <v>8.9488000000000003</v>
      </c>
      <c r="AD30">
        <v>12.0379896</v>
      </c>
      <c r="AE30">
        <v>21.712782000000001</v>
      </c>
      <c r="AF30">
        <v>18.454499999999999</v>
      </c>
      <c r="AG30">
        <v>0</v>
      </c>
      <c r="AH30">
        <v>60.308399999999978</v>
      </c>
      <c r="AI30">
        <v>7.181080399999999</v>
      </c>
      <c r="AJ30">
        <v>0</v>
      </c>
      <c r="AK30">
        <v>23.856719999999999</v>
      </c>
      <c r="AL30">
        <v>1.0402800000000001</v>
      </c>
      <c r="AM30">
        <v>4.6270015999999998</v>
      </c>
      <c r="AN30">
        <v>0</v>
      </c>
      <c r="AO30">
        <v>0</v>
      </c>
      <c r="AP30">
        <v>1.4065850969586557</v>
      </c>
      <c r="AQ30">
        <v>32.359470000000002</v>
      </c>
      <c r="AR30">
        <v>2.1820499999999994</v>
      </c>
      <c r="AS30">
        <v>2.9540000000000002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1009.5867679837588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460.00456805051726</v>
      </c>
      <c r="L31">
        <v>0.9986663110162709</v>
      </c>
      <c r="M31">
        <v>63.767526006331977</v>
      </c>
      <c r="N31">
        <v>51.883862515413071</v>
      </c>
      <c r="O31">
        <v>73.286030293152763</v>
      </c>
      <c r="P31">
        <v>24.383726812816189</v>
      </c>
      <c r="Q31">
        <v>0</v>
      </c>
      <c r="R31">
        <v>18.613052243043722</v>
      </c>
      <c r="S31">
        <v>0</v>
      </c>
      <c r="T31">
        <v>0</v>
      </c>
      <c r="U31">
        <v>62.112816901408458</v>
      </c>
      <c r="V31">
        <v>7.9629321489971341</v>
      </c>
      <c r="W31">
        <v>15.27799951882845</v>
      </c>
      <c r="X31">
        <v>64.785791728368935</v>
      </c>
      <c r="Y31">
        <v>0</v>
      </c>
      <c r="Z31">
        <v>5.7276335999999981</v>
      </c>
      <c r="AA31">
        <v>12.145284699594457</v>
      </c>
      <c r="AB31">
        <v>11.567504</v>
      </c>
      <c r="AC31">
        <v>8.9488000000000003</v>
      </c>
      <c r="AD31">
        <v>12.0379896</v>
      </c>
      <c r="AE31">
        <v>21.712782000000001</v>
      </c>
      <c r="AF31">
        <v>18.454499999999999</v>
      </c>
      <c r="AG31">
        <v>0</v>
      </c>
      <c r="AH31">
        <v>61.639344000000001</v>
      </c>
      <c r="AI31">
        <v>7.181080399999999</v>
      </c>
      <c r="AJ31">
        <v>0</v>
      </c>
      <c r="AK31">
        <v>23.856719999999999</v>
      </c>
      <c r="AL31">
        <v>1.0402800000000001</v>
      </c>
      <c r="AM31">
        <v>4.6270015999999998</v>
      </c>
      <c r="AN31">
        <v>0</v>
      </c>
      <c r="AO31">
        <v>0</v>
      </c>
      <c r="AP31">
        <v>1.4065850969586557</v>
      </c>
      <c r="AQ31">
        <v>32.359470000000002</v>
      </c>
      <c r="AR31">
        <v>2.1820499999999994</v>
      </c>
      <c r="AS31">
        <v>2.6585999999999999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1070.6225975264474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480.00525692284907</v>
      </c>
      <c r="L32">
        <v>0.9986663110162709</v>
      </c>
      <c r="M32">
        <v>63.767526006331977</v>
      </c>
      <c r="N32">
        <v>51.883862515413071</v>
      </c>
      <c r="O32">
        <v>73.286030293152763</v>
      </c>
      <c r="P32">
        <v>24.383726812816189</v>
      </c>
      <c r="Q32">
        <v>0</v>
      </c>
      <c r="R32">
        <v>18.613052243043722</v>
      </c>
      <c r="S32">
        <v>0</v>
      </c>
      <c r="T32">
        <v>0</v>
      </c>
      <c r="U32">
        <v>62.112816901408458</v>
      </c>
      <c r="V32">
        <v>7.9629321489971341</v>
      </c>
      <c r="W32">
        <v>15.27799951882845</v>
      </c>
      <c r="X32">
        <v>64.785791728368935</v>
      </c>
      <c r="Y32">
        <v>0</v>
      </c>
      <c r="Z32">
        <v>5.7276335999999981</v>
      </c>
      <c r="AA32">
        <v>12.145284699594457</v>
      </c>
      <c r="AB32">
        <v>11.567504</v>
      </c>
      <c r="AC32">
        <v>8.9488000000000003</v>
      </c>
      <c r="AD32">
        <v>12.0379896</v>
      </c>
      <c r="AE32">
        <v>21.712782000000001</v>
      </c>
      <c r="AF32">
        <v>18.454499999999999</v>
      </c>
      <c r="AG32">
        <v>0</v>
      </c>
      <c r="AH32">
        <v>61.639344000000001</v>
      </c>
      <c r="AI32">
        <v>7.181080399999999</v>
      </c>
      <c r="AJ32">
        <v>0</v>
      </c>
      <c r="AK32">
        <v>23.856719999999999</v>
      </c>
      <c r="AL32">
        <v>1.0402800000000001</v>
      </c>
      <c r="AM32">
        <v>4.6270015999999998</v>
      </c>
      <c r="AN32">
        <v>0</v>
      </c>
      <c r="AO32">
        <v>0</v>
      </c>
      <c r="AP32">
        <v>1.4065850969586557</v>
      </c>
      <c r="AQ32">
        <v>32.359470000000002</v>
      </c>
      <c r="AR32">
        <v>2.6669499999999995</v>
      </c>
      <c r="AS32">
        <v>2.6585999999999999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1091.1081863987793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480.00525692284907</v>
      </c>
      <c r="L33">
        <v>0.9986663110162709</v>
      </c>
      <c r="M33">
        <v>63.767526006331977</v>
      </c>
      <c r="N33">
        <v>51.883862515413071</v>
      </c>
      <c r="O33">
        <v>73.286030293152763</v>
      </c>
      <c r="P33">
        <v>24.383726812816189</v>
      </c>
      <c r="Q33">
        <v>0</v>
      </c>
      <c r="R33">
        <v>18.615868253189397</v>
      </c>
      <c r="S33">
        <v>0</v>
      </c>
      <c r="T33">
        <v>0</v>
      </c>
      <c r="U33">
        <v>62.112816901408458</v>
      </c>
      <c r="V33">
        <v>7.9629321489971341</v>
      </c>
      <c r="W33">
        <v>15.27799951882845</v>
      </c>
      <c r="X33">
        <v>64.785791728368935</v>
      </c>
      <c r="Y33">
        <v>0</v>
      </c>
      <c r="Z33">
        <v>5.7276335999999981</v>
      </c>
      <c r="AA33">
        <v>12.145284699594457</v>
      </c>
      <c r="AB33">
        <v>11.567504</v>
      </c>
      <c r="AC33">
        <v>8.9488000000000003</v>
      </c>
      <c r="AD33">
        <v>12.0379896</v>
      </c>
      <c r="AE33">
        <v>21.712782000000001</v>
      </c>
      <c r="AF33">
        <v>18.454499999999999</v>
      </c>
      <c r="AG33">
        <v>0</v>
      </c>
      <c r="AH33">
        <v>51.99</v>
      </c>
      <c r="AI33">
        <v>1.6772999999999996</v>
      </c>
      <c r="AJ33">
        <v>0</v>
      </c>
      <c r="AK33">
        <v>23.856719999999999</v>
      </c>
      <c r="AL33">
        <v>1.0402800000000001</v>
      </c>
      <c r="AM33">
        <v>4.6270015999999998</v>
      </c>
      <c r="AN33">
        <v>0</v>
      </c>
      <c r="AO33">
        <v>0</v>
      </c>
      <c r="AP33">
        <v>1.4065850969586557</v>
      </c>
      <c r="AQ33">
        <v>32.359470000000002</v>
      </c>
      <c r="AR33">
        <v>17.456399999999995</v>
      </c>
      <c r="AS33">
        <v>2.6585999999999999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1090.7473280089248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489.99945607832467</v>
      </c>
      <c r="L34">
        <v>0.92584671565538956</v>
      </c>
      <c r="M34">
        <v>63.767526006331977</v>
      </c>
      <c r="N34">
        <v>51.883862515413071</v>
      </c>
      <c r="O34">
        <v>73.286030293152763</v>
      </c>
      <c r="P34">
        <v>24.383726812816189</v>
      </c>
      <c r="Q34">
        <v>0</v>
      </c>
      <c r="R34">
        <v>18.615868253189397</v>
      </c>
      <c r="S34">
        <v>0</v>
      </c>
      <c r="T34">
        <v>0</v>
      </c>
      <c r="U34">
        <v>62.112816901408458</v>
      </c>
      <c r="V34">
        <v>7.9629321489971341</v>
      </c>
      <c r="W34">
        <v>15.27799951882845</v>
      </c>
      <c r="X34">
        <v>64.785791728368935</v>
      </c>
      <c r="Y34">
        <v>0</v>
      </c>
      <c r="Z34">
        <v>2.8638167999999991</v>
      </c>
      <c r="AA34">
        <v>6.1711926599310818</v>
      </c>
      <c r="AB34">
        <v>11.53238</v>
      </c>
      <c r="AC34">
        <v>4.25068</v>
      </c>
      <c r="AD34">
        <v>8.0253264000000026</v>
      </c>
      <c r="AE34">
        <v>14.475187999999999</v>
      </c>
      <c r="AF34">
        <v>6.835</v>
      </c>
      <c r="AG34">
        <v>0</v>
      </c>
      <c r="AH34">
        <v>38.389415999999997</v>
      </c>
      <c r="AI34">
        <v>0</v>
      </c>
      <c r="AJ34">
        <v>0</v>
      </c>
      <c r="AK34">
        <v>23.856719999999999</v>
      </c>
      <c r="AL34">
        <v>1.0402800000000001</v>
      </c>
      <c r="AM34">
        <v>2.1659800000000002</v>
      </c>
      <c r="AN34">
        <v>0</v>
      </c>
      <c r="AO34">
        <v>0</v>
      </c>
      <c r="AP34">
        <v>1.4065850969586557</v>
      </c>
      <c r="AQ34">
        <v>32.359470000000002</v>
      </c>
      <c r="AR34">
        <v>17.456399999999995</v>
      </c>
      <c r="AS34">
        <v>2.6585999999999999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1046.4888919293762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509.61418627773082</v>
      </c>
      <c r="L35">
        <v>4.0048680502177811</v>
      </c>
      <c r="M35">
        <v>63.767526006331977</v>
      </c>
      <c r="N35">
        <v>51.883862515413071</v>
      </c>
      <c r="O35">
        <v>73.286030293152763</v>
      </c>
      <c r="P35">
        <v>24.383726812816189</v>
      </c>
      <c r="Q35">
        <v>0</v>
      </c>
      <c r="R35">
        <v>18.615868253189397</v>
      </c>
      <c r="S35">
        <v>0</v>
      </c>
      <c r="T35">
        <v>0</v>
      </c>
      <c r="U35">
        <v>62.112816901408458</v>
      </c>
      <c r="V35">
        <v>7.9629321489971341</v>
      </c>
      <c r="W35">
        <v>15.27799951882845</v>
      </c>
      <c r="X35">
        <v>64.785791728368935</v>
      </c>
      <c r="Y35">
        <v>0</v>
      </c>
      <c r="Z35">
        <v>0</v>
      </c>
      <c r="AA35">
        <v>3.8170894770154011</v>
      </c>
      <c r="AB35">
        <v>5.7837519999999989</v>
      </c>
      <c r="AC35">
        <v>4.25068</v>
      </c>
      <c r="AD35">
        <v>3.4812000000000003</v>
      </c>
      <c r="AE35">
        <v>7.2375940000000005</v>
      </c>
      <c r="AF35">
        <v>6.1515000000000004</v>
      </c>
      <c r="AG35">
        <v>0</v>
      </c>
      <c r="AH35">
        <v>33.273600000000002</v>
      </c>
      <c r="AI35">
        <v>0</v>
      </c>
      <c r="AJ35">
        <v>0</v>
      </c>
      <c r="AK35">
        <v>23.856719999999999</v>
      </c>
      <c r="AL35">
        <v>1.0402800000000001</v>
      </c>
      <c r="AM35">
        <v>0</v>
      </c>
      <c r="AN35">
        <v>0</v>
      </c>
      <c r="AO35">
        <v>0</v>
      </c>
      <c r="AP35">
        <v>1.4065850969586557</v>
      </c>
      <c r="AQ35">
        <v>32.359470000000002</v>
      </c>
      <c r="AR35">
        <v>3.394299999999999</v>
      </c>
      <c r="AS35">
        <v>2.6585999999999999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1024.4069790804292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509.61615773021958</v>
      </c>
      <c r="L36">
        <v>4.0049423393739705</v>
      </c>
      <c r="M36">
        <v>63.767526006331977</v>
      </c>
      <c r="N36">
        <v>51.883862515413071</v>
      </c>
      <c r="O36">
        <v>73.286030293152763</v>
      </c>
      <c r="P36">
        <v>24.383726812816189</v>
      </c>
      <c r="Q36">
        <v>0</v>
      </c>
      <c r="R36">
        <v>18.615868253189397</v>
      </c>
      <c r="S36">
        <v>0</v>
      </c>
      <c r="T36">
        <v>0</v>
      </c>
      <c r="U36">
        <v>62.112816901408458</v>
      </c>
      <c r="V36">
        <v>7.9629321489971341</v>
      </c>
      <c r="W36">
        <v>15.27799951882845</v>
      </c>
      <c r="X36">
        <v>64.785791728368935</v>
      </c>
      <c r="Y36">
        <v>0</v>
      </c>
      <c r="Z36">
        <v>0</v>
      </c>
      <c r="AA36">
        <v>0</v>
      </c>
      <c r="AB36">
        <v>5.7837519999999989</v>
      </c>
      <c r="AC36">
        <v>0</v>
      </c>
      <c r="AD36">
        <v>0</v>
      </c>
      <c r="AE36">
        <v>0</v>
      </c>
      <c r="AF36">
        <v>6.1515000000000004</v>
      </c>
      <c r="AG36">
        <v>0</v>
      </c>
      <c r="AH36">
        <v>16.636800000000001</v>
      </c>
      <c r="AI36">
        <v>0</v>
      </c>
      <c r="AJ36">
        <v>0</v>
      </c>
      <c r="AK36">
        <v>23.856719999999999</v>
      </c>
      <c r="AL36">
        <v>1.0402800000000001</v>
      </c>
      <c r="AM36">
        <v>0</v>
      </c>
      <c r="AN36">
        <v>0</v>
      </c>
      <c r="AO36">
        <v>0</v>
      </c>
      <c r="AP36">
        <v>1.4065850969586557</v>
      </c>
      <c r="AQ36">
        <v>32.359470000000002</v>
      </c>
      <c r="AR36">
        <v>2.9093999999999993</v>
      </c>
      <c r="AS36">
        <v>2.6585999999999999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988.50076134505878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509.62049612280424</v>
      </c>
      <c r="L37">
        <v>4.160990903307888</v>
      </c>
      <c r="M37">
        <v>63.767526006331977</v>
      </c>
      <c r="N37">
        <v>51.883862515413071</v>
      </c>
      <c r="O37">
        <v>73.286030293152763</v>
      </c>
      <c r="P37">
        <v>24.383726812816189</v>
      </c>
      <c r="Q37">
        <v>0</v>
      </c>
      <c r="R37">
        <v>18.616919783043105</v>
      </c>
      <c r="S37">
        <v>0</v>
      </c>
      <c r="T37">
        <v>0</v>
      </c>
      <c r="U37">
        <v>62.112816901408458</v>
      </c>
      <c r="V37">
        <v>7.9629321489971341</v>
      </c>
      <c r="W37">
        <v>15.27799951882845</v>
      </c>
      <c r="X37">
        <v>64.785791728368935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6.1515000000000004</v>
      </c>
      <c r="AG37">
        <v>0</v>
      </c>
      <c r="AH37">
        <v>10.273223999999999</v>
      </c>
      <c r="AI37">
        <v>0</v>
      </c>
      <c r="AJ37">
        <v>0</v>
      </c>
      <c r="AK37">
        <v>23.856719999999999</v>
      </c>
      <c r="AL37">
        <v>1.0402800000000001</v>
      </c>
      <c r="AM37">
        <v>0</v>
      </c>
      <c r="AN37">
        <v>0</v>
      </c>
      <c r="AO37">
        <v>0</v>
      </c>
      <c r="AP37">
        <v>1.4065850969586557</v>
      </c>
      <c r="AQ37">
        <v>32.359470000000002</v>
      </c>
      <c r="AR37">
        <v>2.9093999999999993</v>
      </c>
      <c r="AS37">
        <v>2.6585999999999999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976.51487183143104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509.62035201149428</v>
      </c>
      <c r="L38">
        <v>4.004885057471264</v>
      </c>
      <c r="M38">
        <v>63.767526006331977</v>
      </c>
      <c r="N38">
        <v>51.883862515413071</v>
      </c>
      <c r="O38">
        <v>73.286030293152763</v>
      </c>
      <c r="P38">
        <v>24.383726812816189</v>
      </c>
      <c r="Q38">
        <v>0</v>
      </c>
      <c r="R38">
        <v>18.615567870461234</v>
      </c>
      <c r="S38">
        <v>0</v>
      </c>
      <c r="T38">
        <v>0</v>
      </c>
      <c r="U38">
        <v>62.112816901408458</v>
      </c>
      <c r="V38">
        <v>7.9629321489971341</v>
      </c>
      <c r="W38">
        <v>15.27799951882845</v>
      </c>
      <c r="X38">
        <v>64.785791728368935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6.1515000000000004</v>
      </c>
      <c r="AG38">
        <v>0</v>
      </c>
      <c r="AH38">
        <v>8.4431759999999993</v>
      </c>
      <c r="AI38">
        <v>0</v>
      </c>
      <c r="AJ38">
        <v>0</v>
      </c>
      <c r="AK38">
        <v>23.856719999999999</v>
      </c>
      <c r="AL38">
        <v>1.0402800000000001</v>
      </c>
      <c r="AM38">
        <v>0</v>
      </c>
      <c r="AN38">
        <v>0</v>
      </c>
      <c r="AO38">
        <v>0</v>
      </c>
      <c r="AP38">
        <v>1.4065850969586557</v>
      </c>
      <c r="AQ38">
        <v>32.359470000000002</v>
      </c>
      <c r="AR38">
        <v>2.9093999999999993</v>
      </c>
      <c r="AS38">
        <v>2.6585999999999999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974.52722196170259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509.62049612280424</v>
      </c>
      <c r="L39">
        <v>4.0049535603715167</v>
      </c>
      <c r="M39">
        <v>63.767526006331977</v>
      </c>
      <c r="N39">
        <v>51.883862515413071</v>
      </c>
      <c r="O39">
        <v>73.286030293152763</v>
      </c>
      <c r="P39">
        <v>24.383726812816189</v>
      </c>
      <c r="Q39">
        <v>0</v>
      </c>
      <c r="R39">
        <v>18.615868253189397</v>
      </c>
      <c r="S39">
        <v>0</v>
      </c>
      <c r="T39">
        <v>0</v>
      </c>
      <c r="U39">
        <v>62.112816901408458</v>
      </c>
      <c r="V39">
        <v>7.9629321489971341</v>
      </c>
      <c r="W39">
        <v>15.27799951882845</v>
      </c>
      <c r="X39">
        <v>64.785791728368935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6.1515000000000004</v>
      </c>
      <c r="AG39">
        <v>0</v>
      </c>
      <c r="AH39">
        <v>0</v>
      </c>
      <c r="AI39">
        <v>0</v>
      </c>
      <c r="AJ39">
        <v>0</v>
      </c>
      <c r="AK39">
        <v>23.856719999999999</v>
      </c>
      <c r="AL39">
        <v>1.0402800000000001</v>
      </c>
      <c r="AM39">
        <v>0</v>
      </c>
      <c r="AN39">
        <v>0</v>
      </c>
      <c r="AO39">
        <v>0</v>
      </c>
      <c r="AP39">
        <v>1.4065850969586557</v>
      </c>
      <c r="AQ39">
        <v>32.359470000000002</v>
      </c>
      <c r="AR39">
        <v>2.9093999999999993</v>
      </c>
      <c r="AS39">
        <v>2.6585999999999999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966.08455895864086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509.62049612280424</v>
      </c>
      <c r="L40">
        <v>4.0050012503125778</v>
      </c>
      <c r="M40">
        <v>63.767526006331977</v>
      </c>
      <c r="N40">
        <v>51.883862515413071</v>
      </c>
      <c r="O40">
        <v>73.286030293152763</v>
      </c>
      <c r="P40">
        <v>24.383726812816189</v>
      </c>
      <c r="Q40">
        <v>0</v>
      </c>
      <c r="R40">
        <v>18.615868253189397</v>
      </c>
      <c r="S40">
        <v>0</v>
      </c>
      <c r="T40">
        <v>0</v>
      </c>
      <c r="U40">
        <v>62.112816901408458</v>
      </c>
      <c r="V40">
        <v>7.9629321489971341</v>
      </c>
      <c r="W40">
        <v>15.27799951882845</v>
      </c>
      <c r="X40">
        <v>64.785791728368935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6.1515000000000004</v>
      </c>
      <c r="AG40">
        <v>0</v>
      </c>
      <c r="AH40">
        <v>0</v>
      </c>
      <c r="AI40">
        <v>0</v>
      </c>
      <c r="AJ40">
        <v>0</v>
      </c>
      <c r="AK40">
        <v>23.856719999999999</v>
      </c>
      <c r="AL40">
        <v>1.0402800000000001</v>
      </c>
      <c r="AM40">
        <v>0</v>
      </c>
      <c r="AN40">
        <v>0</v>
      </c>
      <c r="AO40">
        <v>0</v>
      </c>
      <c r="AP40">
        <v>1.4065850969586557</v>
      </c>
      <c r="AQ40">
        <v>32.359470000000002</v>
      </c>
      <c r="AR40">
        <v>3.1518499999999992</v>
      </c>
      <c r="AS40">
        <v>2.6585999999999999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966.3270566485819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509.61673082667585</v>
      </c>
      <c r="L41">
        <v>4.0050012503125778</v>
      </c>
      <c r="M41">
        <v>63.767526006331977</v>
      </c>
      <c r="N41">
        <v>51.883862515413071</v>
      </c>
      <c r="O41">
        <v>73.286030293152763</v>
      </c>
      <c r="P41">
        <v>24.383726812816189</v>
      </c>
      <c r="Q41">
        <v>0</v>
      </c>
      <c r="R41">
        <v>18.615868253189397</v>
      </c>
      <c r="S41">
        <v>0</v>
      </c>
      <c r="T41">
        <v>0</v>
      </c>
      <c r="U41">
        <v>62.112816901408458</v>
      </c>
      <c r="V41">
        <v>7.9629321489971341</v>
      </c>
      <c r="W41">
        <v>15.27799951882845</v>
      </c>
      <c r="X41">
        <v>64.785791728368935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6.1515000000000004</v>
      </c>
      <c r="AG41">
        <v>0</v>
      </c>
      <c r="AH41">
        <v>0</v>
      </c>
      <c r="AI41">
        <v>0</v>
      </c>
      <c r="AJ41">
        <v>0</v>
      </c>
      <c r="AK41">
        <v>23.856719999999999</v>
      </c>
      <c r="AL41">
        <v>1.0402800000000001</v>
      </c>
      <c r="AM41">
        <v>0</v>
      </c>
      <c r="AN41">
        <v>0</v>
      </c>
      <c r="AO41">
        <v>0</v>
      </c>
      <c r="AP41">
        <v>1.4065850969586557</v>
      </c>
      <c r="AQ41">
        <v>32.359470000000002</v>
      </c>
      <c r="AR41">
        <v>17.456399999999995</v>
      </c>
      <c r="AS41">
        <v>2.6585999999999999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987.86543535245357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509.61673082667585</v>
      </c>
      <c r="L42">
        <v>4.0050012503125778</v>
      </c>
      <c r="M42">
        <v>63.767526006331977</v>
      </c>
      <c r="N42">
        <v>51.883862515413071</v>
      </c>
      <c r="O42">
        <v>73.286030293152763</v>
      </c>
      <c r="P42">
        <v>24.383726812816189</v>
      </c>
      <c r="Q42">
        <v>0</v>
      </c>
      <c r="R42">
        <v>18.616919783043105</v>
      </c>
      <c r="S42">
        <v>0</v>
      </c>
      <c r="T42">
        <v>0</v>
      </c>
      <c r="U42">
        <v>62.112816901408458</v>
      </c>
      <c r="V42">
        <v>7.9629321489971341</v>
      </c>
      <c r="W42">
        <v>15.27799951882845</v>
      </c>
      <c r="X42">
        <v>64.785791728368935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6.1515000000000004</v>
      </c>
      <c r="AG42">
        <v>0</v>
      </c>
      <c r="AH42">
        <v>0</v>
      </c>
      <c r="AI42">
        <v>0</v>
      </c>
      <c r="AJ42">
        <v>0</v>
      </c>
      <c r="AK42">
        <v>23.856719999999999</v>
      </c>
      <c r="AL42">
        <v>1.0402800000000001</v>
      </c>
      <c r="AM42">
        <v>0</v>
      </c>
      <c r="AN42">
        <v>0</v>
      </c>
      <c r="AO42">
        <v>0</v>
      </c>
      <c r="AP42">
        <v>1.6879021163503867</v>
      </c>
      <c r="AQ42">
        <v>21.572980000000005</v>
      </c>
      <c r="AR42">
        <v>17.456399999999995</v>
      </c>
      <c r="AS42">
        <v>2.6585999999999999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977.36131390169908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509.61673082667585</v>
      </c>
      <c r="L43">
        <v>4.0050012503125778</v>
      </c>
      <c r="M43">
        <v>63.767526006331977</v>
      </c>
      <c r="N43">
        <v>51.883862515413071</v>
      </c>
      <c r="O43">
        <v>73.286030293152763</v>
      </c>
      <c r="P43">
        <v>24.383726812816189</v>
      </c>
      <c r="Q43">
        <v>0</v>
      </c>
      <c r="R43">
        <v>18.616919783043105</v>
      </c>
      <c r="S43">
        <v>0</v>
      </c>
      <c r="T43">
        <v>0</v>
      </c>
      <c r="U43">
        <v>62.112816901408458</v>
      </c>
      <c r="V43">
        <v>7.9629321489971341</v>
      </c>
      <c r="W43">
        <v>15.27799951882845</v>
      </c>
      <c r="X43">
        <v>64.785791728368935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6.1515000000000004</v>
      </c>
      <c r="AG43">
        <v>0</v>
      </c>
      <c r="AH43">
        <v>0</v>
      </c>
      <c r="AI43">
        <v>0</v>
      </c>
      <c r="AJ43">
        <v>0</v>
      </c>
      <c r="AK43">
        <v>23.856719999999999</v>
      </c>
      <c r="AL43">
        <v>6.9351999999999983</v>
      </c>
      <c r="AM43">
        <v>0</v>
      </c>
      <c r="AN43">
        <v>0</v>
      </c>
      <c r="AO43">
        <v>0</v>
      </c>
      <c r="AP43">
        <v>1.6879021163503867</v>
      </c>
      <c r="AQ43">
        <v>10.786490000000001</v>
      </c>
      <c r="AR43">
        <v>3.394299999999999</v>
      </c>
      <c r="AS43">
        <v>2.6585999999999999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958.40764390169898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509.61673082667585</v>
      </c>
      <c r="L44">
        <v>4.0050012503125778</v>
      </c>
      <c r="M44">
        <v>63.767526006331977</v>
      </c>
      <c r="N44">
        <v>51.883862515413071</v>
      </c>
      <c r="O44">
        <v>73.286030293152763</v>
      </c>
      <c r="P44">
        <v>24.383726812816189</v>
      </c>
      <c r="Q44">
        <v>0</v>
      </c>
      <c r="R44">
        <v>18.616919783043105</v>
      </c>
      <c r="S44">
        <v>0</v>
      </c>
      <c r="T44">
        <v>0</v>
      </c>
      <c r="U44">
        <v>62.112816901408458</v>
      </c>
      <c r="V44">
        <v>7.9629321489971341</v>
      </c>
      <c r="W44">
        <v>15.27799951882845</v>
      </c>
      <c r="X44">
        <v>64.785791728368935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6.1515000000000004</v>
      </c>
      <c r="AG44">
        <v>0</v>
      </c>
      <c r="AH44">
        <v>0</v>
      </c>
      <c r="AI44">
        <v>0</v>
      </c>
      <c r="AJ44">
        <v>0</v>
      </c>
      <c r="AK44">
        <v>23.856719999999999</v>
      </c>
      <c r="AL44">
        <v>52.880899999999997</v>
      </c>
      <c r="AM44">
        <v>0</v>
      </c>
      <c r="AN44">
        <v>0</v>
      </c>
      <c r="AO44">
        <v>0</v>
      </c>
      <c r="AP44">
        <v>1.6879021163503867</v>
      </c>
      <c r="AQ44">
        <v>10.786490000000001</v>
      </c>
      <c r="AR44">
        <v>2.9093999999999993</v>
      </c>
      <c r="AS44">
        <v>2.6585999999999999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1003.8684439016989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509.61673082667585</v>
      </c>
      <c r="L45">
        <v>4.0050012503125778</v>
      </c>
      <c r="M45">
        <v>63.767526006331977</v>
      </c>
      <c r="N45">
        <v>51.883862515413071</v>
      </c>
      <c r="O45">
        <v>73.286030293152763</v>
      </c>
      <c r="P45">
        <v>24.383726812816189</v>
      </c>
      <c r="Q45">
        <v>0</v>
      </c>
      <c r="R45">
        <v>18.616919783043105</v>
      </c>
      <c r="S45">
        <v>0</v>
      </c>
      <c r="T45">
        <v>0</v>
      </c>
      <c r="U45">
        <v>62.112816901408458</v>
      </c>
      <c r="V45">
        <v>7.9629321489971341</v>
      </c>
      <c r="W45">
        <v>15.27799951882845</v>
      </c>
      <c r="X45">
        <v>64.785791728368935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6.1515000000000004</v>
      </c>
      <c r="AG45">
        <v>0</v>
      </c>
      <c r="AH45">
        <v>0</v>
      </c>
      <c r="AI45">
        <v>0</v>
      </c>
      <c r="AJ45">
        <v>0</v>
      </c>
      <c r="AK45">
        <v>23.856719999999999</v>
      </c>
      <c r="AL45">
        <v>52.880899999999997</v>
      </c>
      <c r="AM45">
        <v>0</v>
      </c>
      <c r="AN45">
        <v>0</v>
      </c>
      <c r="AO45">
        <v>0</v>
      </c>
      <c r="AP45">
        <v>1.6879021163503867</v>
      </c>
      <c r="AQ45">
        <v>5.2404000000000002</v>
      </c>
      <c r="AR45">
        <v>2.9093999999999993</v>
      </c>
      <c r="AS45">
        <v>2.6585999999999999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998.32235390169899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509.61673082667585</v>
      </c>
      <c r="L46">
        <v>4.0050012503125778</v>
      </c>
      <c r="M46">
        <v>63.767526006331977</v>
      </c>
      <c r="N46">
        <v>51.883862515413071</v>
      </c>
      <c r="O46">
        <v>73.286030293152763</v>
      </c>
      <c r="P46">
        <v>24.383726812816189</v>
      </c>
      <c r="Q46">
        <v>0</v>
      </c>
      <c r="R46">
        <v>18.616919783043105</v>
      </c>
      <c r="S46">
        <v>0</v>
      </c>
      <c r="T46">
        <v>0</v>
      </c>
      <c r="U46">
        <v>62.112816901408458</v>
      </c>
      <c r="V46">
        <v>7.9629321489971341</v>
      </c>
      <c r="W46">
        <v>15.27799951882845</v>
      </c>
      <c r="X46">
        <v>64.785791728368935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6.1515000000000004</v>
      </c>
      <c r="AG46">
        <v>0</v>
      </c>
      <c r="AH46">
        <v>0</v>
      </c>
      <c r="AI46">
        <v>0</v>
      </c>
      <c r="AJ46">
        <v>0</v>
      </c>
      <c r="AK46">
        <v>23.856719999999999</v>
      </c>
      <c r="AL46">
        <v>52.880899999999997</v>
      </c>
      <c r="AM46">
        <v>0</v>
      </c>
      <c r="AN46">
        <v>0</v>
      </c>
      <c r="AO46">
        <v>0</v>
      </c>
      <c r="AP46">
        <v>1.6879021163503867</v>
      </c>
      <c r="AQ46">
        <v>0</v>
      </c>
      <c r="AR46">
        <v>2.9093999999999993</v>
      </c>
      <c r="AS46">
        <v>2.6585999999999999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993.08195390169897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509.61673082667585</v>
      </c>
      <c r="L47">
        <v>4.0050012503125778</v>
      </c>
      <c r="M47">
        <v>63.767526006331977</v>
      </c>
      <c r="N47">
        <v>51.883862515413071</v>
      </c>
      <c r="O47">
        <v>73.286030293152763</v>
      </c>
      <c r="P47">
        <v>24.383726812816189</v>
      </c>
      <c r="Q47">
        <v>0</v>
      </c>
      <c r="R47">
        <v>17.06605343977516</v>
      </c>
      <c r="S47">
        <v>0</v>
      </c>
      <c r="T47">
        <v>0</v>
      </c>
      <c r="U47">
        <v>62.112816901408458</v>
      </c>
      <c r="V47">
        <v>7.9629321489971341</v>
      </c>
      <c r="W47">
        <v>15.27799951882845</v>
      </c>
      <c r="X47">
        <v>64.785791728368935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6.1515000000000004</v>
      </c>
      <c r="AG47">
        <v>0</v>
      </c>
      <c r="AH47">
        <v>0</v>
      </c>
      <c r="AI47">
        <v>0</v>
      </c>
      <c r="AJ47">
        <v>0</v>
      </c>
      <c r="AK47">
        <v>23.856719999999999</v>
      </c>
      <c r="AL47">
        <v>52.880899999999997</v>
      </c>
      <c r="AM47">
        <v>0</v>
      </c>
      <c r="AN47">
        <v>0</v>
      </c>
      <c r="AO47">
        <v>0</v>
      </c>
      <c r="AP47">
        <v>1.6879021163503867</v>
      </c>
      <c r="AQ47">
        <v>0</v>
      </c>
      <c r="AR47">
        <v>2.9093999999999993</v>
      </c>
      <c r="AS47">
        <v>2.6585999999999999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991.53108755843095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509.61673082667585</v>
      </c>
      <c r="L48">
        <v>4.0050012503125778</v>
      </c>
      <c r="M48">
        <v>63.767526006331977</v>
      </c>
      <c r="N48">
        <v>51.883862515413071</v>
      </c>
      <c r="O48">
        <v>73.286030293152763</v>
      </c>
      <c r="P48">
        <v>24.383726812816189</v>
      </c>
      <c r="Q48">
        <v>0</v>
      </c>
      <c r="R48">
        <v>18.615868253189397</v>
      </c>
      <c r="S48">
        <v>0</v>
      </c>
      <c r="T48">
        <v>0</v>
      </c>
      <c r="U48">
        <v>62.112816901408458</v>
      </c>
      <c r="V48">
        <v>7.9629321489971341</v>
      </c>
      <c r="W48">
        <v>15.27799951882845</v>
      </c>
      <c r="X48">
        <v>64.785791728368935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6.1515000000000004</v>
      </c>
      <c r="AG48">
        <v>0</v>
      </c>
      <c r="AH48">
        <v>0</v>
      </c>
      <c r="AI48">
        <v>0</v>
      </c>
      <c r="AJ48">
        <v>0</v>
      </c>
      <c r="AK48">
        <v>23.856719999999999</v>
      </c>
      <c r="AL48">
        <v>2.6006999999999998</v>
      </c>
      <c r="AM48">
        <v>0</v>
      </c>
      <c r="AN48">
        <v>0</v>
      </c>
      <c r="AO48">
        <v>0</v>
      </c>
      <c r="AP48">
        <v>1.6879021163503867</v>
      </c>
      <c r="AQ48">
        <v>0</v>
      </c>
      <c r="AR48">
        <v>2.9093999999999993</v>
      </c>
      <c r="AS48">
        <v>10.870720000000002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951.01282237184523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490.00110650339354</v>
      </c>
      <c r="L49">
        <v>0.99862992845181908</v>
      </c>
      <c r="M49">
        <v>63.767526006331977</v>
      </c>
      <c r="N49">
        <v>51.883862515413071</v>
      </c>
      <c r="O49">
        <v>73.286030293152763</v>
      </c>
      <c r="P49">
        <v>24.383726812816189</v>
      </c>
      <c r="Q49">
        <v>0</v>
      </c>
      <c r="R49">
        <v>18.615868253189397</v>
      </c>
      <c r="S49">
        <v>0</v>
      </c>
      <c r="T49">
        <v>0</v>
      </c>
      <c r="U49">
        <v>62.112816901408458</v>
      </c>
      <c r="V49">
        <v>7.9629321489971341</v>
      </c>
      <c r="W49">
        <v>15.27799951882845</v>
      </c>
      <c r="X49">
        <v>64.785791728368935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6.1515000000000004</v>
      </c>
      <c r="AG49">
        <v>0</v>
      </c>
      <c r="AH49">
        <v>0</v>
      </c>
      <c r="AI49">
        <v>0</v>
      </c>
      <c r="AJ49">
        <v>0</v>
      </c>
      <c r="AK49">
        <v>23.856719999999999</v>
      </c>
      <c r="AL49">
        <v>1.0402800000000001</v>
      </c>
      <c r="AM49">
        <v>0</v>
      </c>
      <c r="AN49">
        <v>0</v>
      </c>
      <c r="AO49">
        <v>0</v>
      </c>
      <c r="AP49">
        <v>3.6571212520925043</v>
      </c>
      <c r="AQ49">
        <v>0</v>
      </c>
      <c r="AR49">
        <v>2.9093999999999993</v>
      </c>
      <c r="AS49">
        <v>10.870720000000002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928.79962586244426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470.00045490877977</v>
      </c>
      <c r="L50">
        <v>0.99862992845181908</v>
      </c>
      <c r="M50">
        <v>63.767526006331977</v>
      </c>
      <c r="N50">
        <v>51.883862515413071</v>
      </c>
      <c r="O50">
        <v>73.286030293152763</v>
      </c>
      <c r="P50">
        <v>24.383726812816189</v>
      </c>
      <c r="Q50">
        <v>0</v>
      </c>
      <c r="R50">
        <v>18.616919783043105</v>
      </c>
      <c r="S50">
        <v>0</v>
      </c>
      <c r="T50">
        <v>0</v>
      </c>
      <c r="U50">
        <v>62.112816901408458</v>
      </c>
      <c r="V50">
        <v>7.9629321489971341</v>
      </c>
      <c r="W50">
        <v>15.27799951882845</v>
      </c>
      <c r="X50">
        <v>64.785791728368935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6.1515000000000004</v>
      </c>
      <c r="AG50">
        <v>0</v>
      </c>
      <c r="AH50">
        <v>0</v>
      </c>
      <c r="AI50">
        <v>0</v>
      </c>
      <c r="AJ50">
        <v>0</v>
      </c>
      <c r="AK50">
        <v>23.856719999999999</v>
      </c>
      <c r="AL50">
        <v>1.0402800000000001</v>
      </c>
      <c r="AM50">
        <v>0</v>
      </c>
      <c r="AN50">
        <v>0</v>
      </c>
      <c r="AO50">
        <v>0</v>
      </c>
      <c r="AP50">
        <v>3.6571212520925043</v>
      </c>
      <c r="AQ50">
        <v>0</v>
      </c>
      <c r="AR50">
        <v>2.9093999999999993</v>
      </c>
      <c r="AS50">
        <v>10.870720000000002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908.80002579768416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450.00147842967067</v>
      </c>
      <c r="L51">
        <v>0.99867599773028159</v>
      </c>
      <c r="M51">
        <v>63.767526006331977</v>
      </c>
      <c r="N51">
        <v>51.883862515413071</v>
      </c>
      <c r="O51">
        <v>73.286030293152763</v>
      </c>
      <c r="P51">
        <v>24.383726812816189</v>
      </c>
      <c r="Q51">
        <v>0</v>
      </c>
      <c r="R51">
        <v>18.616919783043105</v>
      </c>
      <c r="S51">
        <v>0</v>
      </c>
      <c r="T51">
        <v>0</v>
      </c>
      <c r="U51">
        <v>62.112816901408458</v>
      </c>
      <c r="V51">
        <v>7.9629321489971341</v>
      </c>
      <c r="W51">
        <v>15.27799951882845</v>
      </c>
      <c r="X51">
        <v>64.785791728368935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0</v>
      </c>
      <c r="AH51">
        <v>0</v>
      </c>
      <c r="AI51">
        <v>0</v>
      </c>
      <c r="AJ51">
        <v>0</v>
      </c>
      <c r="AK51">
        <v>23.856719999999999</v>
      </c>
      <c r="AL51">
        <v>1.0402800000000001</v>
      </c>
      <c r="AM51">
        <v>0</v>
      </c>
      <c r="AN51">
        <v>0</v>
      </c>
      <c r="AO51">
        <v>0</v>
      </c>
      <c r="AP51">
        <v>1.1252680775669244</v>
      </c>
      <c r="AQ51">
        <v>0</v>
      </c>
      <c r="AR51">
        <v>2.4244999999999988</v>
      </c>
      <c r="AS51">
        <v>10.870720000000002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885.78434221332805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430.00079097864835</v>
      </c>
      <c r="L52">
        <v>0.99867599773028159</v>
      </c>
      <c r="M52">
        <v>63.767526006331977</v>
      </c>
      <c r="N52">
        <v>51.883862515413071</v>
      </c>
      <c r="O52">
        <v>73.286030293152763</v>
      </c>
      <c r="P52">
        <v>24.383726812816189</v>
      </c>
      <c r="Q52">
        <v>0</v>
      </c>
      <c r="R52">
        <v>18.616919783043105</v>
      </c>
      <c r="S52">
        <v>0</v>
      </c>
      <c r="T52">
        <v>0</v>
      </c>
      <c r="U52">
        <v>62.112816901408458</v>
      </c>
      <c r="V52">
        <v>7.9629321489971341</v>
      </c>
      <c r="W52">
        <v>15.27799951882845</v>
      </c>
      <c r="X52">
        <v>64.785791728368935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0</v>
      </c>
      <c r="AH52">
        <v>0</v>
      </c>
      <c r="AI52">
        <v>0</v>
      </c>
      <c r="AJ52">
        <v>0</v>
      </c>
      <c r="AK52">
        <v>23.856719999999999</v>
      </c>
      <c r="AL52">
        <v>1.0402800000000001</v>
      </c>
      <c r="AM52">
        <v>0</v>
      </c>
      <c r="AN52">
        <v>0</v>
      </c>
      <c r="AO52">
        <v>0</v>
      </c>
      <c r="AP52">
        <v>1.1252680775669244</v>
      </c>
      <c r="AQ52">
        <v>0</v>
      </c>
      <c r="AR52">
        <v>2.4244999999999988</v>
      </c>
      <c r="AS52">
        <v>10.870720000000002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865.78365476230579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410.00520139549633</v>
      </c>
      <c r="L53">
        <v>0.99867599773028159</v>
      </c>
      <c r="M53">
        <v>63.767526006331977</v>
      </c>
      <c r="N53">
        <v>51.883862515413071</v>
      </c>
      <c r="O53">
        <v>73.286030293152763</v>
      </c>
      <c r="P53">
        <v>24.383726812816189</v>
      </c>
      <c r="Q53">
        <v>0</v>
      </c>
      <c r="R53">
        <v>18.616919783043105</v>
      </c>
      <c r="S53">
        <v>0</v>
      </c>
      <c r="T53">
        <v>0</v>
      </c>
      <c r="U53">
        <v>62.112816901408458</v>
      </c>
      <c r="V53">
        <v>7.9629321489971341</v>
      </c>
      <c r="W53">
        <v>15.27799951882845</v>
      </c>
      <c r="X53">
        <v>64.785791728368935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0</v>
      </c>
      <c r="AH53">
        <v>0</v>
      </c>
      <c r="AI53">
        <v>0</v>
      </c>
      <c r="AJ53">
        <v>0</v>
      </c>
      <c r="AK53">
        <v>23.856719999999999</v>
      </c>
      <c r="AL53">
        <v>1.0402800000000001</v>
      </c>
      <c r="AM53">
        <v>0</v>
      </c>
      <c r="AN53">
        <v>0</v>
      </c>
      <c r="AO53">
        <v>0</v>
      </c>
      <c r="AP53">
        <v>1.1252680775669244</v>
      </c>
      <c r="AQ53">
        <v>0</v>
      </c>
      <c r="AR53">
        <v>2.4244999999999988</v>
      </c>
      <c r="AS53">
        <v>10.870720000000002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845.7880651791537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380.00490869379206</v>
      </c>
      <c r="L54">
        <v>0.99867197875166003</v>
      </c>
      <c r="M54">
        <v>63.767526006331977</v>
      </c>
      <c r="N54">
        <v>51.883862515413071</v>
      </c>
      <c r="O54">
        <v>73.286030293152763</v>
      </c>
      <c r="P54">
        <v>24.383726812816189</v>
      </c>
      <c r="Q54">
        <v>0</v>
      </c>
      <c r="R54">
        <v>18.616919783043105</v>
      </c>
      <c r="S54">
        <v>0</v>
      </c>
      <c r="T54">
        <v>0</v>
      </c>
      <c r="U54">
        <v>62.112816901408458</v>
      </c>
      <c r="V54">
        <v>7.9629321489971341</v>
      </c>
      <c r="W54">
        <v>15.27799951882845</v>
      </c>
      <c r="X54">
        <v>64.785791728368935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0</v>
      </c>
      <c r="AH54">
        <v>0</v>
      </c>
      <c r="AI54">
        <v>0</v>
      </c>
      <c r="AJ54">
        <v>0</v>
      </c>
      <c r="AK54">
        <v>23.856719999999999</v>
      </c>
      <c r="AL54">
        <v>1.0402800000000001</v>
      </c>
      <c r="AM54">
        <v>0</v>
      </c>
      <c r="AN54">
        <v>0</v>
      </c>
      <c r="AO54">
        <v>0</v>
      </c>
      <c r="AP54">
        <v>1.1252680775669244</v>
      </c>
      <c r="AQ54">
        <v>0</v>
      </c>
      <c r="AR54">
        <v>2.4244999999999988</v>
      </c>
      <c r="AS54">
        <v>2.9540000000000002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807.8710484584708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340.00512744663013</v>
      </c>
      <c r="L55">
        <v>0.9986663110162709</v>
      </c>
      <c r="M55">
        <v>63.767526006331977</v>
      </c>
      <c r="N55">
        <v>51.883862515413071</v>
      </c>
      <c r="O55">
        <v>73.286030293152763</v>
      </c>
      <c r="P55">
        <v>24.383726812816189</v>
      </c>
      <c r="Q55">
        <v>0</v>
      </c>
      <c r="R55">
        <v>18.619859667727109</v>
      </c>
      <c r="S55">
        <v>0</v>
      </c>
      <c r="T55">
        <v>0</v>
      </c>
      <c r="U55">
        <v>62.112816901408458</v>
      </c>
      <c r="V55">
        <v>8.0433976144067785</v>
      </c>
      <c r="W55">
        <v>15.27799951882845</v>
      </c>
      <c r="X55">
        <v>64.785791728368935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6.1515000000000004</v>
      </c>
      <c r="AG55">
        <v>0</v>
      </c>
      <c r="AH55">
        <v>0</v>
      </c>
      <c r="AI55">
        <v>0</v>
      </c>
      <c r="AJ55">
        <v>0</v>
      </c>
      <c r="AK55">
        <v>23.856719999999999</v>
      </c>
      <c r="AL55">
        <v>1.7337999999999998</v>
      </c>
      <c r="AM55">
        <v>0</v>
      </c>
      <c r="AN55">
        <v>0</v>
      </c>
      <c r="AO55">
        <v>0</v>
      </c>
      <c r="AP55">
        <v>1.1252680775669244</v>
      </c>
      <c r="AQ55">
        <v>0</v>
      </c>
      <c r="AR55">
        <v>2.4244999999999988</v>
      </c>
      <c r="AS55">
        <v>2.9540000000000002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768.64818689366712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340.00512744663013</v>
      </c>
      <c r="L56">
        <v>0.9986663110162709</v>
      </c>
      <c r="M56">
        <v>63.767526006331977</v>
      </c>
      <c r="N56">
        <v>51.883862515413071</v>
      </c>
      <c r="O56">
        <v>73.286030293152763</v>
      </c>
      <c r="P56">
        <v>24.383726812816189</v>
      </c>
      <c r="Q56">
        <v>0</v>
      </c>
      <c r="R56">
        <v>18.619859667727109</v>
      </c>
      <c r="S56">
        <v>0</v>
      </c>
      <c r="T56">
        <v>0</v>
      </c>
      <c r="U56">
        <v>62.112816901408458</v>
      </c>
      <c r="V56">
        <v>7.9695183716075162</v>
      </c>
      <c r="W56">
        <v>15.27799951882845</v>
      </c>
      <c r="X56">
        <v>64.785791728368935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6.1515000000000004</v>
      </c>
      <c r="AG56">
        <v>0</v>
      </c>
      <c r="AH56">
        <v>0</v>
      </c>
      <c r="AI56">
        <v>0</v>
      </c>
      <c r="AJ56">
        <v>0</v>
      </c>
      <c r="AK56">
        <v>23.856719999999999</v>
      </c>
      <c r="AL56">
        <v>1.7337999999999998</v>
      </c>
      <c r="AM56">
        <v>0</v>
      </c>
      <c r="AN56">
        <v>0</v>
      </c>
      <c r="AO56">
        <v>0</v>
      </c>
      <c r="AP56">
        <v>1.1252680775669244</v>
      </c>
      <c r="AQ56">
        <v>0</v>
      </c>
      <c r="AR56">
        <v>2.4244999999999988</v>
      </c>
      <c r="AS56">
        <v>2.9540000000000002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768.57430765086781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340.00512744663013</v>
      </c>
      <c r="L57">
        <v>0.9986663110162709</v>
      </c>
      <c r="M57">
        <v>63.767526006331977</v>
      </c>
      <c r="N57">
        <v>51.883862515413071</v>
      </c>
      <c r="O57">
        <v>73.286030293152763</v>
      </c>
      <c r="P57">
        <v>24.383726812816189</v>
      </c>
      <c r="Q57">
        <v>0</v>
      </c>
      <c r="R57">
        <v>18.619859667727109</v>
      </c>
      <c r="S57">
        <v>0</v>
      </c>
      <c r="T57">
        <v>0</v>
      </c>
      <c r="U57">
        <v>62.112816901408458</v>
      </c>
      <c r="V57">
        <v>7.9695183716075162</v>
      </c>
      <c r="W57">
        <v>15.27799951882845</v>
      </c>
      <c r="X57">
        <v>64.785791728368935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6.1515000000000004</v>
      </c>
      <c r="AG57">
        <v>0</v>
      </c>
      <c r="AH57">
        <v>0</v>
      </c>
      <c r="AI57">
        <v>0</v>
      </c>
      <c r="AJ57">
        <v>0</v>
      </c>
      <c r="AK57">
        <v>23.856719999999999</v>
      </c>
      <c r="AL57">
        <v>1.7337999999999998</v>
      </c>
      <c r="AM57">
        <v>0</v>
      </c>
      <c r="AN57">
        <v>0</v>
      </c>
      <c r="AO57">
        <v>0</v>
      </c>
      <c r="AP57">
        <v>1.6879021163503867</v>
      </c>
      <c r="AQ57">
        <v>0</v>
      </c>
      <c r="AR57">
        <v>2.4244999999999988</v>
      </c>
      <c r="AS57">
        <v>2.9540000000000002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769.13694168965128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340.00512744663013</v>
      </c>
      <c r="L58">
        <v>0.9986663110162709</v>
      </c>
      <c r="M58">
        <v>63.767526006331977</v>
      </c>
      <c r="N58">
        <v>51.883862515413071</v>
      </c>
      <c r="O58">
        <v>73.286030293152763</v>
      </c>
      <c r="P58">
        <v>24.383726812816189</v>
      </c>
      <c r="Q58">
        <v>0</v>
      </c>
      <c r="R58">
        <v>18.403893695262855</v>
      </c>
      <c r="S58">
        <v>0</v>
      </c>
      <c r="T58">
        <v>0</v>
      </c>
      <c r="U58">
        <v>62.112816901408458</v>
      </c>
      <c r="V58">
        <v>7.9615168970814141</v>
      </c>
      <c r="W58">
        <v>15.27799951882845</v>
      </c>
      <c r="X58">
        <v>64.785791728368935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6.1515000000000004</v>
      </c>
      <c r="AG58">
        <v>0</v>
      </c>
      <c r="AH58">
        <v>0</v>
      </c>
      <c r="AI58">
        <v>0</v>
      </c>
      <c r="AJ58">
        <v>0</v>
      </c>
      <c r="AK58">
        <v>23.856719999999999</v>
      </c>
      <c r="AL58">
        <v>1.7337999999999998</v>
      </c>
      <c r="AM58">
        <v>0</v>
      </c>
      <c r="AN58">
        <v>0</v>
      </c>
      <c r="AO58">
        <v>0</v>
      </c>
      <c r="AP58">
        <v>1.6879021163503867</v>
      </c>
      <c r="AQ58">
        <v>0</v>
      </c>
      <c r="AR58">
        <v>2.4244999999999988</v>
      </c>
      <c r="AS58">
        <v>2.9540000000000002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768.91297424266088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340.00512744663013</v>
      </c>
      <c r="L59">
        <v>0.9986663110162709</v>
      </c>
      <c r="M59">
        <v>63.767526006331977</v>
      </c>
      <c r="N59">
        <v>51.883862515413071</v>
      </c>
      <c r="O59">
        <v>73.286030293152763</v>
      </c>
      <c r="P59">
        <v>24.383726812816189</v>
      </c>
      <c r="Q59">
        <v>0</v>
      </c>
      <c r="R59">
        <v>18.616919783043105</v>
      </c>
      <c r="S59">
        <v>0</v>
      </c>
      <c r="T59">
        <v>0</v>
      </c>
      <c r="U59">
        <v>62.112816901408458</v>
      </c>
      <c r="V59">
        <v>7.9615168970814141</v>
      </c>
      <c r="W59">
        <v>15.27799951882845</v>
      </c>
      <c r="X59">
        <v>64.785791728368935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6.1515000000000004</v>
      </c>
      <c r="AG59">
        <v>0</v>
      </c>
      <c r="AH59">
        <v>0</v>
      </c>
      <c r="AI59">
        <v>0</v>
      </c>
      <c r="AJ59">
        <v>0</v>
      </c>
      <c r="AK59">
        <v>23.856719999999999</v>
      </c>
      <c r="AL59">
        <v>1.7337999999999998</v>
      </c>
      <c r="AM59">
        <v>0</v>
      </c>
      <c r="AN59">
        <v>0</v>
      </c>
      <c r="AO59">
        <v>0</v>
      </c>
      <c r="AP59">
        <v>1.1252680775669244</v>
      </c>
      <c r="AQ59">
        <v>0</v>
      </c>
      <c r="AR59">
        <v>2.1820499999999994</v>
      </c>
      <c r="AS59">
        <v>2.3632000000000004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767.73011629165785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340.00512744663013</v>
      </c>
      <c r="L60">
        <v>0.9986663110162709</v>
      </c>
      <c r="M60">
        <v>63.767526006331977</v>
      </c>
      <c r="N60">
        <v>51.883862515413071</v>
      </c>
      <c r="O60">
        <v>73.286030293152763</v>
      </c>
      <c r="P60">
        <v>24.383726812816189</v>
      </c>
      <c r="Q60">
        <v>0</v>
      </c>
      <c r="R60">
        <v>18.616919783043105</v>
      </c>
      <c r="S60">
        <v>0</v>
      </c>
      <c r="T60">
        <v>0</v>
      </c>
      <c r="U60">
        <v>62.112816901408458</v>
      </c>
      <c r="V60">
        <v>7.9615168970814141</v>
      </c>
      <c r="W60">
        <v>15.27799951882845</v>
      </c>
      <c r="X60">
        <v>64.785791728368935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6.1515000000000004</v>
      </c>
      <c r="AG60">
        <v>0</v>
      </c>
      <c r="AH60">
        <v>0</v>
      </c>
      <c r="AI60">
        <v>0</v>
      </c>
      <c r="AJ60">
        <v>0</v>
      </c>
      <c r="AK60">
        <v>23.856719999999999</v>
      </c>
      <c r="AL60">
        <v>1.7337999999999998</v>
      </c>
      <c r="AM60">
        <v>0</v>
      </c>
      <c r="AN60">
        <v>0</v>
      </c>
      <c r="AO60">
        <v>0</v>
      </c>
      <c r="AP60">
        <v>1.1252680775669244</v>
      </c>
      <c r="AQ60">
        <v>0</v>
      </c>
      <c r="AR60">
        <v>2.1820499999999994</v>
      </c>
      <c r="AS60">
        <v>2.3632000000000004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767.73011629165785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340.00512744663013</v>
      </c>
      <c r="L61">
        <v>0.9986663110162709</v>
      </c>
      <c r="M61">
        <v>63.767526006331977</v>
      </c>
      <c r="N61">
        <v>51.883862515413071</v>
      </c>
      <c r="O61">
        <v>73.286030293152763</v>
      </c>
      <c r="P61">
        <v>24.383726812816189</v>
      </c>
      <c r="Q61">
        <v>0</v>
      </c>
      <c r="R61">
        <v>18.616919783043105</v>
      </c>
      <c r="S61">
        <v>0</v>
      </c>
      <c r="T61">
        <v>0</v>
      </c>
      <c r="U61">
        <v>62.112816901408458</v>
      </c>
      <c r="V61">
        <v>7.9615168970814141</v>
      </c>
      <c r="W61">
        <v>15.2776</v>
      </c>
      <c r="X61">
        <v>64.789629698730707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6.1515000000000004</v>
      </c>
      <c r="AG61">
        <v>0</v>
      </c>
      <c r="AH61">
        <v>0</v>
      </c>
      <c r="AI61">
        <v>0</v>
      </c>
      <c r="AJ61">
        <v>0</v>
      </c>
      <c r="AK61">
        <v>23.856719999999999</v>
      </c>
      <c r="AL61">
        <v>1.7337999999999998</v>
      </c>
      <c r="AM61">
        <v>0</v>
      </c>
      <c r="AN61">
        <v>0</v>
      </c>
      <c r="AO61">
        <v>0</v>
      </c>
      <c r="AP61">
        <v>1.1252680775669244</v>
      </c>
      <c r="AQ61">
        <v>0</v>
      </c>
      <c r="AR61">
        <v>2.1820499999999994</v>
      </c>
      <c r="AS61">
        <v>2.3632000000000004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767.73355474319112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340.00512744663013</v>
      </c>
      <c r="L62">
        <v>0.9986663110162709</v>
      </c>
      <c r="M62">
        <v>63.767526006331977</v>
      </c>
      <c r="N62">
        <v>51.883862515413071</v>
      </c>
      <c r="O62">
        <v>73.286030293152763</v>
      </c>
      <c r="P62">
        <v>24.383726812816189</v>
      </c>
      <c r="Q62">
        <v>0</v>
      </c>
      <c r="R62">
        <v>18.619859667727109</v>
      </c>
      <c r="S62">
        <v>0</v>
      </c>
      <c r="T62">
        <v>0</v>
      </c>
      <c r="U62">
        <v>62.112816901408458</v>
      </c>
      <c r="V62">
        <v>7.9615168970814141</v>
      </c>
      <c r="W62">
        <v>15.2776</v>
      </c>
      <c r="X62">
        <v>64.789629698730707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6.1515000000000004</v>
      </c>
      <c r="AG62">
        <v>0</v>
      </c>
      <c r="AH62">
        <v>0</v>
      </c>
      <c r="AI62">
        <v>0</v>
      </c>
      <c r="AJ62">
        <v>0</v>
      </c>
      <c r="AK62">
        <v>23.856719999999999</v>
      </c>
      <c r="AL62">
        <v>1.7337999999999998</v>
      </c>
      <c r="AM62">
        <v>0</v>
      </c>
      <c r="AN62">
        <v>0</v>
      </c>
      <c r="AO62">
        <v>0</v>
      </c>
      <c r="AP62">
        <v>1.1252680775669244</v>
      </c>
      <c r="AQ62">
        <v>0</v>
      </c>
      <c r="AR62">
        <v>2.1820499999999994</v>
      </c>
      <c r="AS62">
        <v>2.3632000000000004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767.73649462787512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340.00512744663013</v>
      </c>
      <c r="L63">
        <v>0.9986663110162709</v>
      </c>
      <c r="M63">
        <v>63.767526006331977</v>
      </c>
      <c r="N63">
        <v>51.883862515413071</v>
      </c>
      <c r="O63">
        <v>73.286030293152763</v>
      </c>
      <c r="P63">
        <v>24.383726812816189</v>
      </c>
      <c r="Q63">
        <v>0</v>
      </c>
      <c r="R63">
        <v>18.619859667727109</v>
      </c>
      <c r="S63">
        <v>0</v>
      </c>
      <c r="T63">
        <v>0</v>
      </c>
      <c r="U63">
        <v>62.112816901408458</v>
      </c>
      <c r="V63">
        <v>7.9615168970814141</v>
      </c>
      <c r="W63">
        <v>15.2776</v>
      </c>
      <c r="X63">
        <v>64.786840492359929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6.1515000000000004</v>
      </c>
      <c r="AG63">
        <v>0</v>
      </c>
      <c r="AH63">
        <v>0</v>
      </c>
      <c r="AI63">
        <v>0</v>
      </c>
      <c r="AJ63">
        <v>0</v>
      </c>
      <c r="AK63">
        <v>23.856719999999999</v>
      </c>
      <c r="AL63">
        <v>1.7337999999999998</v>
      </c>
      <c r="AM63">
        <v>0</v>
      </c>
      <c r="AN63">
        <v>0</v>
      </c>
      <c r="AO63">
        <v>0</v>
      </c>
      <c r="AP63">
        <v>1.1252680775669244</v>
      </c>
      <c r="AQ63">
        <v>0</v>
      </c>
      <c r="AR63">
        <v>2.1820499999999994</v>
      </c>
      <c r="AS63">
        <v>2.3632000000000004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767.7337054215044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340.00512744663013</v>
      </c>
      <c r="L64">
        <v>0.9986663110162709</v>
      </c>
      <c r="M64">
        <v>63.767526006331977</v>
      </c>
      <c r="N64">
        <v>51.883862515413071</v>
      </c>
      <c r="O64">
        <v>73.286030293152763</v>
      </c>
      <c r="P64">
        <v>24.383726812816189</v>
      </c>
      <c r="Q64">
        <v>0</v>
      </c>
      <c r="R64">
        <v>18.619859667727109</v>
      </c>
      <c r="S64">
        <v>0</v>
      </c>
      <c r="T64">
        <v>0</v>
      </c>
      <c r="U64">
        <v>62.112816901408458</v>
      </c>
      <c r="V64">
        <v>7.9615168970814141</v>
      </c>
      <c r="W64">
        <v>15.2776</v>
      </c>
      <c r="X64">
        <v>64.786840492359929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6.1515000000000004</v>
      </c>
      <c r="AG64">
        <v>0</v>
      </c>
      <c r="AH64">
        <v>0</v>
      </c>
      <c r="AI64">
        <v>0</v>
      </c>
      <c r="AJ64">
        <v>0</v>
      </c>
      <c r="AK64">
        <v>23.856719999999999</v>
      </c>
      <c r="AL64">
        <v>1.7337999999999998</v>
      </c>
      <c r="AM64">
        <v>0</v>
      </c>
      <c r="AN64">
        <v>0</v>
      </c>
      <c r="AO64">
        <v>0</v>
      </c>
      <c r="AP64">
        <v>1.1252680775669244</v>
      </c>
      <c r="AQ64">
        <v>0</v>
      </c>
      <c r="AR64">
        <v>2.1820499999999994</v>
      </c>
      <c r="AS64">
        <v>2.3632000000000004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767.7337054215044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340.00512744663013</v>
      </c>
      <c r="L65">
        <v>0.9986663110162709</v>
      </c>
      <c r="M65">
        <v>63.767526006331977</v>
      </c>
      <c r="N65">
        <v>51.883862515413071</v>
      </c>
      <c r="O65">
        <v>73.286030293152763</v>
      </c>
      <c r="P65">
        <v>24.383726812816189</v>
      </c>
      <c r="Q65">
        <v>0</v>
      </c>
      <c r="R65">
        <v>18.616919783043105</v>
      </c>
      <c r="S65">
        <v>0</v>
      </c>
      <c r="T65">
        <v>0</v>
      </c>
      <c r="U65">
        <v>62.112816901408458</v>
      </c>
      <c r="V65">
        <v>7.9615168970814141</v>
      </c>
      <c r="W65">
        <v>15.2776</v>
      </c>
      <c r="X65">
        <v>64.786840492359929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6.1515000000000004</v>
      </c>
      <c r="AG65">
        <v>0</v>
      </c>
      <c r="AH65">
        <v>0</v>
      </c>
      <c r="AI65">
        <v>0</v>
      </c>
      <c r="AJ65">
        <v>0</v>
      </c>
      <c r="AK65">
        <v>23.856719999999999</v>
      </c>
      <c r="AL65">
        <v>1.7337999999999998</v>
      </c>
      <c r="AM65">
        <v>0</v>
      </c>
      <c r="AN65">
        <v>0</v>
      </c>
      <c r="AO65">
        <v>0</v>
      </c>
      <c r="AP65">
        <v>3.6571212520925043</v>
      </c>
      <c r="AQ65">
        <v>0</v>
      </c>
      <c r="AR65">
        <v>17.456399999999995</v>
      </c>
      <c r="AS65">
        <v>2.3632000000000004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785.53696871134593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360.00404820184514</v>
      </c>
      <c r="L66">
        <v>0.99867197875166003</v>
      </c>
      <c r="M66">
        <v>63.767526006331977</v>
      </c>
      <c r="N66">
        <v>51.883862515413071</v>
      </c>
      <c r="O66">
        <v>73.286030293152763</v>
      </c>
      <c r="P66">
        <v>24.383726812816189</v>
      </c>
      <c r="Q66">
        <v>0</v>
      </c>
      <c r="R66">
        <v>18.619859667727109</v>
      </c>
      <c r="S66">
        <v>0</v>
      </c>
      <c r="T66">
        <v>0</v>
      </c>
      <c r="U66">
        <v>62.112816901408458</v>
      </c>
      <c r="V66">
        <v>7.9629321489971341</v>
      </c>
      <c r="W66">
        <v>15.2776</v>
      </c>
      <c r="X66">
        <v>64.788486063712938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6.1515000000000004</v>
      </c>
      <c r="AG66">
        <v>0</v>
      </c>
      <c r="AH66">
        <v>0</v>
      </c>
      <c r="AI66">
        <v>0</v>
      </c>
      <c r="AJ66">
        <v>0</v>
      </c>
      <c r="AK66">
        <v>23.856719999999999</v>
      </c>
      <c r="AL66">
        <v>1.7337999999999998</v>
      </c>
      <c r="AM66">
        <v>0</v>
      </c>
      <c r="AN66">
        <v>0</v>
      </c>
      <c r="AO66">
        <v>0</v>
      </c>
      <c r="AP66">
        <v>3.6571212520925043</v>
      </c>
      <c r="AQ66">
        <v>0</v>
      </c>
      <c r="AR66">
        <v>17.456399999999995</v>
      </c>
      <c r="AS66">
        <v>2.3632000000000004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805.541895842249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420.004724801061</v>
      </c>
      <c r="L67">
        <v>0.99867599773028159</v>
      </c>
      <c r="M67">
        <v>63.767526006331977</v>
      </c>
      <c r="N67">
        <v>51.883862515413071</v>
      </c>
      <c r="O67">
        <v>73.286030293152763</v>
      </c>
      <c r="P67">
        <v>24.383726812816189</v>
      </c>
      <c r="Q67">
        <v>0</v>
      </c>
      <c r="R67">
        <v>18.619859667727109</v>
      </c>
      <c r="S67">
        <v>0</v>
      </c>
      <c r="T67">
        <v>0</v>
      </c>
      <c r="U67">
        <v>62.112816901408458</v>
      </c>
      <c r="V67">
        <v>7.9629321489971341</v>
      </c>
      <c r="W67">
        <v>15.2776</v>
      </c>
      <c r="X67">
        <v>64.788486063712938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6.1515000000000004</v>
      </c>
      <c r="AG67">
        <v>0</v>
      </c>
      <c r="AH67">
        <v>0</v>
      </c>
      <c r="AI67">
        <v>0</v>
      </c>
      <c r="AJ67">
        <v>0</v>
      </c>
      <c r="AK67">
        <v>23.856719999999999</v>
      </c>
      <c r="AL67">
        <v>1.7337999999999998</v>
      </c>
      <c r="AM67">
        <v>0</v>
      </c>
      <c r="AN67">
        <v>0</v>
      </c>
      <c r="AO67">
        <v>0</v>
      </c>
      <c r="AP67">
        <v>3.6571212520925043</v>
      </c>
      <c r="AQ67">
        <v>0</v>
      </c>
      <c r="AR67">
        <v>2.9093999999999993</v>
      </c>
      <c r="AS67">
        <v>2.3632000000000004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850.99557646044343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480.00525692284907</v>
      </c>
      <c r="L68">
        <v>0.99865047233468274</v>
      </c>
      <c r="M68">
        <v>63.767526006331977</v>
      </c>
      <c r="N68">
        <v>51.883862515413071</v>
      </c>
      <c r="O68">
        <v>73.286030293152763</v>
      </c>
      <c r="P68">
        <v>24.383726812816189</v>
      </c>
      <c r="Q68">
        <v>0</v>
      </c>
      <c r="R68">
        <v>18.619859667727109</v>
      </c>
      <c r="S68">
        <v>0</v>
      </c>
      <c r="T68">
        <v>0</v>
      </c>
      <c r="U68">
        <v>62.112816901408458</v>
      </c>
      <c r="V68">
        <v>7.9629321489971341</v>
      </c>
      <c r="W68">
        <v>15.2776</v>
      </c>
      <c r="X68">
        <v>64.788486063712938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6.1515000000000004</v>
      </c>
      <c r="AG68">
        <v>0</v>
      </c>
      <c r="AH68">
        <v>0</v>
      </c>
      <c r="AI68">
        <v>0</v>
      </c>
      <c r="AJ68">
        <v>0</v>
      </c>
      <c r="AK68">
        <v>23.856719999999999</v>
      </c>
      <c r="AL68">
        <v>1.7337999999999998</v>
      </c>
      <c r="AM68">
        <v>0</v>
      </c>
      <c r="AN68">
        <v>0</v>
      </c>
      <c r="AO68">
        <v>0</v>
      </c>
      <c r="AP68">
        <v>3.6571212520925043</v>
      </c>
      <c r="AQ68">
        <v>8.734</v>
      </c>
      <c r="AR68">
        <v>2.1820499999999994</v>
      </c>
      <c r="AS68">
        <v>2.3632000000000004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919.00273305683595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480.00525692284907</v>
      </c>
      <c r="L69">
        <v>0.99862992845181908</v>
      </c>
      <c r="M69">
        <v>63.767526006331977</v>
      </c>
      <c r="N69">
        <v>51.883862515413071</v>
      </c>
      <c r="O69">
        <v>73.286030293152763</v>
      </c>
      <c r="P69">
        <v>24.383726812816189</v>
      </c>
      <c r="Q69">
        <v>0</v>
      </c>
      <c r="R69">
        <v>15.483337561837457</v>
      </c>
      <c r="S69">
        <v>0</v>
      </c>
      <c r="T69">
        <v>0</v>
      </c>
      <c r="U69">
        <v>62.112816901408458</v>
      </c>
      <c r="V69">
        <v>7.9629321489971341</v>
      </c>
      <c r="W69">
        <v>15.2776</v>
      </c>
      <c r="X69">
        <v>64.788486063712938</v>
      </c>
      <c r="Y69">
        <v>0</v>
      </c>
      <c r="Z69">
        <v>0</v>
      </c>
      <c r="AA69">
        <v>0</v>
      </c>
      <c r="AB69">
        <v>0</v>
      </c>
      <c r="AC69">
        <v>4.25068</v>
      </c>
      <c r="AD69">
        <v>0</v>
      </c>
      <c r="AE69">
        <v>7.2375940000000005</v>
      </c>
      <c r="AF69">
        <v>6.1515000000000004</v>
      </c>
      <c r="AG69">
        <v>0</v>
      </c>
      <c r="AH69">
        <v>8.3184000000000005</v>
      </c>
      <c r="AI69">
        <v>0</v>
      </c>
      <c r="AJ69">
        <v>0</v>
      </c>
      <c r="AK69">
        <v>23.856719999999999</v>
      </c>
      <c r="AL69">
        <v>1.7337999999999998</v>
      </c>
      <c r="AM69">
        <v>0</v>
      </c>
      <c r="AN69">
        <v>0</v>
      </c>
      <c r="AO69">
        <v>0</v>
      </c>
      <c r="AP69">
        <v>1.1252680775669244</v>
      </c>
      <c r="AQ69">
        <v>21.572980000000005</v>
      </c>
      <c r="AR69">
        <v>2.1820499999999994</v>
      </c>
      <c r="AS69">
        <v>2.3632000000000004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938.74239723253777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480.00293589952702</v>
      </c>
      <c r="L70">
        <v>0.99862992845181908</v>
      </c>
      <c r="M70">
        <v>63.767526006331977</v>
      </c>
      <c r="N70">
        <v>51.883862515413071</v>
      </c>
      <c r="O70">
        <v>73.286030293152763</v>
      </c>
      <c r="P70">
        <v>24.383726812816189</v>
      </c>
      <c r="Q70">
        <v>0</v>
      </c>
      <c r="R70">
        <v>18.61263355862474</v>
      </c>
      <c r="S70">
        <v>0</v>
      </c>
      <c r="T70">
        <v>0</v>
      </c>
      <c r="U70">
        <v>62.112816901408458</v>
      </c>
      <c r="V70">
        <v>7.9629321489971341</v>
      </c>
      <c r="W70">
        <v>15.2776</v>
      </c>
      <c r="X70">
        <v>64.788486063712938</v>
      </c>
      <c r="Y70">
        <v>0</v>
      </c>
      <c r="Z70">
        <v>0</v>
      </c>
      <c r="AA70">
        <v>0</v>
      </c>
      <c r="AB70">
        <v>5.7837519999999989</v>
      </c>
      <c r="AC70">
        <v>4.25068</v>
      </c>
      <c r="AD70">
        <v>0</v>
      </c>
      <c r="AE70">
        <v>7.2375940000000005</v>
      </c>
      <c r="AF70">
        <v>6.1515000000000004</v>
      </c>
      <c r="AG70">
        <v>0</v>
      </c>
      <c r="AH70">
        <v>20.546447999999998</v>
      </c>
      <c r="AI70">
        <v>0</v>
      </c>
      <c r="AJ70">
        <v>0</v>
      </c>
      <c r="AK70">
        <v>23.856719999999999</v>
      </c>
      <c r="AL70">
        <v>1.7337999999999998</v>
      </c>
      <c r="AM70">
        <v>0</v>
      </c>
      <c r="AN70">
        <v>0</v>
      </c>
      <c r="AO70">
        <v>0</v>
      </c>
      <c r="AP70">
        <v>1.1252680775669244</v>
      </c>
      <c r="AQ70">
        <v>21.572980000000005</v>
      </c>
      <c r="AR70">
        <v>2.1820499999999994</v>
      </c>
      <c r="AS70">
        <v>2.3632000000000004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959.88117220600316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436.99683419117645</v>
      </c>
      <c r="L71">
        <v>0.99862992845181908</v>
      </c>
      <c r="M71">
        <v>63.767526006331977</v>
      </c>
      <c r="N71">
        <v>51.883862515413071</v>
      </c>
      <c r="O71">
        <v>73.286030293152763</v>
      </c>
      <c r="P71">
        <v>24.383726812816189</v>
      </c>
      <c r="Q71">
        <v>0</v>
      </c>
      <c r="R71">
        <v>18.615868253189397</v>
      </c>
      <c r="S71">
        <v>0</v>
      </c>
      <c r="T71">
        <v>0</v>
      </c>
      <c r="U71">
        <v>62.112816901408458</v>
      </c>
      <c r="V71">
        <v>7.9629321489971341</v>
      </c>
      <c r="W71">
        <v>15.280083066706913</v>
      </c>
      <c r="X71">
        <v>64.785880729240844</v>
      </c>
      <c r="Y71">
        <v>0</v>
      </c>
      <c r="Z71">
        <v>0</v>
      </c>
      <c r="AA71">
        <v>0</v>
      </c>
      <c r="AB71">
        <v>5.7837519999999989</v>
      </c>
      <c r="AC71">
        <v>4.25068</v>
      </c>
      <c r="AD71">
        <v>0</v>
      </c>
      <c r="AE71">
        <v>7.2375940000000005</v>
      </c>
      <c r="AF71">
        <v>6.1515000000000004</v>
      </c>
      <c r="AG71">
        <v>0</v>
      </c>
      <c r="AH71">
        <v>30.819672000000001</v>
      </c>
      <c r="AI71">
        <v>0</v>
      </c>
      <c r="AJ71">
        <v>0</v>
      </c>
      <c r="AK71">
        <v>23.856719999999999</v>
      </c>
      <c r="AL71">
        <v>9.5358999999999998</v>
      </c>
      <c r="AM71">
        <v>0</v>
      </c>
      <c r="AN71">
        <v>0</v>
      </c>
      <c r="AO71">
        <v>0</v>
      </c>
      <c r="AP71">
        <v>1.1252680775669244</v>
      </c>
      <c r="AQ71">
        <v>21.572980000000005</v>
      </c>
      <c r="AR71">
        <v>2.1820499999999994</v>
      </c>
      <c r="AS71">
        <v>2.3632000000000004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934.95350692445197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448.99680192592842</v>
      </c>
      <c r="L72">
        <v>0.99862992845181908</v>
      </c>
      <c r="M72">
        <v>63.767526006331977</v>
      </c>
      <c r="N72">
        <v>51.883862515413071</v>
      </c>
      <c r="O72">
        <v>73.286030293152763</v>
      </c>
      <c r="P72">
        <v>24.383726812816189</v>
      </c>
      <c r="Q72">
        <v>0</v>
      </c>
      <c r="R72">
        <v>18.615868253189397</v>
      </c>
      <c r="S72">
        <v>0</v>
      </c>
      <c r="T72">
        <v>0</v>
      </c>
      <c r="U72">
        <v>62.112816901408458</v>
      </c>
      <c r="V72">
        <v>7.9629321489971341</v>
      </c>
      <c r="W72">
        <v>15.280083066706913</v>
      </c>
      <c r="X72">
        <v>64.785880729240844</v>
      </c>
      <c r="Y72">
        <v>0</v>
      </c>
      <c r="Z72">
        <v>0</v>
      </c>
      <c r="AA72">
        <v>0</v>
      </c>
      <c r="AB72">
        <v>5.7837519999999989</v>
      </c>
      <c r="AC72">
        <v>4.25068</v>
      </c>
      <c r="AD72">
        <v>0</v>
      </c>
      <c r="AE72">
        <v>7.2375940000000005</v>
      </c>
      <c r="AF72">
        <v>6.1515000000000004</v>
      </c>
      <c r="AG72">
        <v>0</v>
      </c>
      <c r="AH72">
        <v>41.092895999999989</v>
      </c>
      <c r="AI72">
        <v>0</v>
      </c>
      <c r="AJ72">
        <v>0</v>
      </c>
      <c r="AK72">
        <v>23.856719999999999</v>
      </c>
      <c r="AL72">
        <v>11.2697</v>
      </c>
      <c r="AM72">
        <v>1.9903599999999997</v>
      </c>
      <c r="AN72">
        <v>0</v>
      </c>
      <c r="AO72">
        <v>0</v>
      </c>
      <c r="AP72">
        <v>1.1252680775669244</v>
      </c>
      <c r="AQ72">
        <v>32.359470000000002</v>
      </c>
      <c r="AR72">
        <v>2.1820499999999994</v>
      </c>
      <c r="AS72">
        <v>2.3632000000000004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971.73734865920392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450.54394186563769</v>
      </c>
      <c r="L73">
        <v>0.99866386715021938</v>
      </c>
      <c r="M73">
        <v>63.767526006331977</v>
      </c>
      <c r="N73">
        <v>51.883862515413071</v>
      </c>
      <c r="O73">
        <v>73.286030293152763</v>
      </c>
      <c r="P73">
        <v>24.383726812816189</v>
      </c>
      <c r="Q73">
        <v>0</v>
      </c>
      <c r="R73">
        <v>18.615868253189397</v>
      </c>
      <c r="S73">
        <v>0</v>
      </c>
      <c r="T73">
        <v>0</v>
      </c>
      <c r="U73">
        <v>62.112816901408458</v>
      </c>
      <c r="V73">
        <v>7.9629321489971341</v>
      </c>
      <c r="W73">
        <v>15.280083066706913</v>
      </c>
      <c r="X73">
        <v>64.785880729240844</v>
      </c>
      <c r="Y73">
        <v>0</v>
      </c>
      <c r="Z73">
        <v>0.96619999999999984</v>
      </c>
      <c r="AA73">
        <v>3.0883723950397335</v>
      </c>
      <c r="AB73">
        <v>5.7837519999999989</v>
      </c>
      <c r="AC73">
        <v>8.5013599999999983</v>
      </c>
      <c r="AD73">
        <v>3.4812000000000003</v>
      </c>
      <c r="AE73">
        <v>7.2375940000000005</v>
      </c>
      <c r="AF73">
        <v>12.303000000000001</v>
      </c>
      <c r="AG73">
        <v>0</v>
      </c>
      <c r="AH73">
        <v>51.99</v>
      </c>
      <c r="AI73">
        <v>1.6772999999999996</v>
      </c>
      <c r="AJ73">
        <v>0</v>
      </c>
      <c r="AK73">
        <v>23.856719999999999</v>
      </c>
      <c r="AL73">
        <v>52.880899999999997</v>
      </c>
      <c r="AM73">
        <v>4.6270015999999998</v>
      </c>
      <c r="AN73">
        <v>0</v>
      </c>
      <c r="AO73">
        <v>0</v>
      </c>
      <c r="AP73">
        <v>1.1252680775669244</v>
      </c>
      <c r="AQ73">
        <v>32.359470000000002</v>
      </c>
      <c r="AR73">
        <v>2.1820499999999994</v>
      </c>
      <c r="AS73">
        <v>2.3632000000000004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1048.0447205326511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402.00406730783141</v>
      </c>
      <c r="L74">
        <v>0.99866386715021938</v>
      </c>
      <c r="M74">
        <v>63.767526006331977</v>
      </c>
      <c r="N74">
        <v>51.883862515413071</v>
      </c>
      <c r="O74">
        <v>73.286030293152763</v>
      </c>
      <c r="P74">
        <v>24.383726812816189</v>
      </c>
      <c r="Q74">
        <v>0</v>
      </c>
      <c r="R74">
        <v>18.615868253189397</v>
      </c>
      <c r="S74">
        <v>0</v>
      </c>
      <c r="T74">
        <v>0</v>
      </c>
      <c r="U74">
        <v>62.112816901408458</v>
      </c>
      <c r="V74">
        <v>7.9629321489971341</v>
      </c>
      <c r="W74">
        <v>15.280083066706913</v>
      </c>
      <c r="X74">
        <v>64.785880729240844</v>
      </c>
      <c r="Y74">
        <v>0</v>
      </c>
      <c r="Z74">
        <v>8.5914503999999994</v>
      </c>
      <c r="AA74">
        <v>6.1073431632246438</v>
      </c>
      <c r="AB74">
        <v>11.567504</v>
      </c>
      <c r="AC74">
        <v>8.9488000000000003</v>
      </c>
      <c r="AD74">
        <v>8.0253264000000026</v>
      </c>
      <c r="AE74">
        <v>21.712782000000001</v>
      </c>
      <c r="AF74">
        <v>18.454499999999999</v>
      </c>
      <c r="AG74">
        <v>0</v>
      </c>
      <c r="AH74">
        <v>51.99</v>
      </c>
      <c r="AI74">
        <v>7.181080399999999</v>
      </c>
      <c r="AJ74">
        <v>0</v>
      </c>
      <c r="AK74">
        <v>23.856719999999999</v>
      </c>
      <c r="AL74">
        <v>52.880899999999997</v>
      </c>
      <c r="AM74">
        <v>4.6270015999999998</v>
      </c>
      <c r="AN74">
        <v>0</v>
      </c>
      <c r="AO74">
        <v>0</v>
      </c>
      <c r="AP74">
        <v>1.6879021163503867</v>
      </c>
      <c r="AQ74">
        <v>32.359470000000002</v>
      </c>
      <c r="AR74">
        <v>2.1820499999999994</v>
      </c>
      <c r="AS74">
        <v>2.3632000000000004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1047.6174879818134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407.00518038604224</v>
      </c>
      <c r="L75">
        <v>0.99866386715021938</v>
      </c>
      <c r="M75">
        <v>63.767526006331977</v>
      </c>
      <c r="N75">
        <v>51.883862515413071</v>
      </c>
      <c r="O75">
        <v>73.286030293152763</v>
      </c>
      <c r="P75">
        <v>24.383726812816189</v>
      </c>
      <c r="Q75">
        <v>0</v>
      </c>
      <c r="R75">
        <v>18.615868253189397</v>
      </c>
      <c r="S75">
        <v>0</v>
      </c>
      <c r="T75">
        <v>0</v>
      </c>
      <c r="U75">
        <v>62.112816901408458</v>
      </c>
      <c r="V75">
        <v>7.9629321489971341</v>
      </c>
      <c r="W75">
        <v>15.280083066706913</v>
      </c>
      <c r="X75">
        <v>64.785880729240844</v>
      </c>
      <c r="Y75">
        <v>0</v>
      </c>
      <c r="Z75">
        <v>8.5914503999999994</v>
      </c>
      <c r="AA75">
        <v>9.7162277596755668</v>
      </c>
      <c r="AB75">
        <v>11.567504</v>
      </c>
      <c r="AC75">
        <v>8.9488000000000003</v>
      </c>
      <c r="AD75">
        <v>12.0379896</v>
      </c>
      <c r="AE75">
        <v>21.712782000000001</v>
      </c>
      <c r="AF75">
        <v>18.454499999999999</v>
      </c>
      <c r="AG75">
        <v>0</v>
      </c>
      <c r="AH75">
        <v>61.639344000000001</v>
      </c>
      <c r="AI75">
        <v>7.181080399999999</v>
      </c>
      <c r="AJ75">
        <v>0</v>
      </c>
      <c r="AK75">
        <v>23.856719999999999</v>
      </c>
      <c r="AL75">
        <v>52.880899999999997</v>
      </c>
      <c r="AM75">
        <v>4.6270015999999998</v>
      </c>
      <c r="AN75">
        <v>0</v>
      </c>
      <c r="AO75">
        <v>0</v>
      </c>
      <c r="AP75">
        <v>1.6879021163503867</v>
      </c>
      <c r="AQ75">
        <v>32.359470000000002</v>
      </c>
      <c r="AR75">
        <v>2.1820499999999994</v>
      </c>
      <c r="AS75">
        <v>2.3632000000000004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1069.8894928564753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408.00478011199976</v>
      </c>
      <c r="L76">
        <v>0.99866386715021938</v>
      </c>
      <c r="M76">
        <v>63.767526006331977</v>
      </c>
      <c r="N76">
        <v>51.883862515413071</v>
      </c>
      <c r="O76">
        <v>73.286030293152763</v>
      </c>
      <c r="P76">
        <v>24.383726812816189</v>
      </c>
      <c r="Q76">
        <v>0</v>
      </c>
      <c r="R76">
        <v>18.615868253189397</v>
      </c>
      <c r="S76">
        <v>0</v>
      </c>
      <c r="T76">
        <v>0</v>
      </c>
      <c r="U76">
        <v>62.112816901408458</v>
      </c>
      <c r="V76">
        <v>7.9629321489971341</v>
      </c>
      <c r="W76">
        <v>15.280083066706913</v>
      </c>
      <c r="X76">
        <v>64.785880729240844</v>
      </c>
      <c r="Y76">
        <v>0</v>
      </c>
      <c r="Z76">
        <v>5.7276335999999981</v>
      </c>
      <c r="AA76">
        <v>11.451268431046204</v>
      </c>
      <c r="AB76">
        <v>11.567504</v>
      </c>
      <c r="AC76">
        <v>8.9488000000000003</v>
      </c>
      <c r="AD76">
        <v>16.050652800000005</v>
      </c>
      <c r="AE76">
        <v>21.712782000000001</v>
      </c>
      <c r="AF76">
        <v>18.454499999999999</v>
      </c>
      <c r="AG76">
        <v>0</v>
      </c>
      <c r="AH76">
        <v>61.639344000000001</v>
      </c>
      <c r="AI76">
        <v>7.181080399999999</v>
      </c>
      <c r="AJ76">
        <v>0</v>
      </c>
      <c r="AK76">
        <v>23.856719999999999</v>
      </c>
      <c r="AL76">
        <v>52.880899999999997</v>
      </c>
      <c r="AM76">
        <v>4.6270015999999998</v>
      </c>
      <c r="AN76">
        <v>0</v>
      </c>
      <c r="AO76">
        <v>0</v>
      </c>
      <c r="AP76">
        <v>1.6879021163503867</v>
      </c>
      <c r="AQ76">
        <v>32.359470000000002</v>
      </c>
      <c r="AR76">
        <v>2.1820499999999994</v>
      </c>
      <c r="AS76">
        <v>2.3632000000000004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1073.7729796538035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451.99961189261182</v>
      </c>
      <c r="L77">
        <v>0.99866386715021938</v>
      </c>
      <c r="M77">
        <v>63.767526006331977</v>
      </c>
      <c r="N77">
        <v>51.883862515413071</v>
      </c>
      <c r="O77">
        <v>73.286030293152763</v>
      </c>
      <c r="P77">
        <v>24.383726812816189</v>
      </c>
      <c r="Q77">
        <v>0</v>
      </c>
      <c r="R77">
        <v>18.615868253189397</v>
      </c>
      <c r="S77">
        <v>0</v>
      </c>
      <c r="T77">
        <v>0</v>
      </c>
      <c r="U77">
        <v>62.112816901408458</v>
      </c>
      <c r="V77">
        <v>7.9629321489971341</v>
      </c>
      <c r="W77">
        <v>15.280083066706913</v>
      </c>
      <c r="X77">
        <v>64.785880729240844</v>
      </c>
      <c r="Y77">
        <v>0</v>
      </c>
      <c r="Z77">
        <v>5.7276335999999981</v>
      </c>
      <c r="AA77">
        <v>11.451268431046204</v>
      </c>
      <c r="AB77">
        <v>11.567504</v>
      </c>
      <c r="AC77">
        <v>8.9488000000000003</v>
      </c>
      <c r="AD77">
        <v>16.050652800000005</v>
      </c>
      <c r="AE77">
        <v>0</v>
      </c>
      <c r="AF77">
        <v>18.454499999999999</v>
      </c>
      <c r="AG77">
        <v>0</v>
      </c>
      <c r="AH77">
        <v>61.639344000000001</v>
      </c>
      <c r="AI77">
        <v>7.181080399999999</v>
      </c>
      <c r="AJ77">
        <v>0</v>
      </c>
      <c r="AK77">
        <v>23.856719999999999</v>
      </c>
      <c r="AL77">
        <v>9.5358999999999998</v>
      </c>
      <c r="AM77">
        <v>4.6270015999999998</v>
      </c>
      <c r="AN77">
        <v>0</v>
      </c>
      <c r="AO77">
        <v>0</v>
      </c>
      <c r="AP77">
        <v>3.6571212520925043</v>
      </c>
      <c r="AQ77">
        <v>32.359470000000002</v>
      </c>
      <c r="AR77">
        <v>2.1820499999999994</v>
      </c>
      <c r="AS77">
        <v>2.3632000000000004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1054.6792485701574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467.99938585101177</v>
      </c>
      <c r="L78">
        <v>0.99866386715021938</v>
      </c>
      <c r="M78">
        <v>63.767526006331977</v>
      </c>
      <c r="N78">
        <v>51.883862515413071</v>
      </c>
      <c r="O78">
        <v>73.286030293152763</v>
      </c>
      <c r="P78">
        <v>24.383726812816189</v>
      </c>
      <c r="Q78">
        <v>0</v>
      </c>
      <c r="R78">
        <v>18.615868253189397</v>
      </c>
      <c r="S78">
        <v>0</v>
      </c>
      <c r="T78">
        <v>0</v>
      </c>
      <c r="U78">
        <v>62.112816901408458</v>
      </c>
      <c r="V78">
        <v>7.9629321489971341</v>
      </c>
      <c r="W78">
        <v>15.280083066706913</v>
      </c>
      <c r="X78">
        <v>64.785880729240844</v>
      </c>
      <c r="Y78">
        <v>0</v>
      </c>
      <c r="Z78">
        <v>5.7276335999999981</v>
      </c>
      <c r="AA78">
        <v>11.451268431046204</v>
      </c>
      <c r="AB78">
        <v>11.567504</v>
      </c>
      <c r="AC78">
        <v>8.9488000000000003</v>
      </c>
      <c r="AD78">
        <v>16.050652800000005</v>
      </c>
      <c r="AE78">
        <v>0</v>
      </c>
      <c r="AF78">
        <v>18.454499999999999</v>
      </c>
      <c r="AG78">
        <v>0</v>
      </c>
      <c r="AH78">
        <v>58.2288</v>
      </c>
      <c r="AI78">
        <v>7.181080399999999</v>
      </c>
      <c r="AJ78">
        <v>0</v>
      </c>
      <c r="AK78">
        <v>23.856719999999999</v>
      </c>
      <c r="AL78">
        <v>1.7337999999999998</v>
      </c>
      <c r="AM78">
        <v>4.6270015999999998</v>
      </c>
      <c r="AN78">
        <v>0</v>
      </c>
      <c r="AO78">
        <v>0</v>
      </c>
      <c r="AP78">
        <v>3.6571212520925043</v>
      </c>
      <c r="AQ78">
        <v>32.359470000000002</v>
      </c>
      <c r="AR78">
        <v>2.9093999999999993</v>
      </c>
      <c r="AS78">
        <v>2.3632000000000004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1060.1937285285574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479.99798948429748</v>
      </c>
      <c r="L79">
        <v>0.99862497758115631</v>
      </c>
      <c r="M79">
        <v>63.767526006331977</v>
      </c>
      <c r="N79">
        <v>51.883862515413071</v>
      </c>
      <c r="O79">
        <v>73.286030293152763</v>
      </c>
      <c r="P79">
        <v>24.383726812816189</v>
      </c>
      <c r="Q79">
        <v>0</v>
      </c>
      <c r="R79">
        <v>18.615868253189397</v>
      </c>
      <c r="S79">
        <v>1.6842585118110236</v>
      </c>
      <c r="T79">
        <v>0</v>
      </c>
      <c r="U79">
        <v>62.112816901408458</v>
      </c>
      <c r="V79">
        <v>7.9629321489971341</v>
      </c>
      <c r="W79">
        <v>15.280083066706913</v>
      </c>
      <c r="X79">
        <v>64.785880729240844</v>
      </c>
      <c r="Y79">
        <v>0</v>
      </c>
      <c r="Z79">
        <v>5.7276335999999981</v>
      </c>
      <c r="AA79">
        <v>11.451268431046204</v>
      </c>
      <c r="AB79">
        <v>11.567504</v>
      </c>
      <c r="AC79">
        <v>8.9488000000000003</v>
      </c>
      <c r="AD79">
        <v>16.050652800000005</v>
      </c>
      <c r="AE79">
        <v>0</v>
      </c>
      <c r="AF79">
        <v>18.454499999999999</v>
      </c>
      <c r="AG79">
        <v>0</v>
      </c>
      <c r="AH79">
        <v>49.910399999999989</v>
      </c>
      <c r="AI79">
        <v>7.181080399999999</v>
      </c>
      <c r="AJ79">
        <v>0</v>
      </c>
      <c r="AK79">
        <v>23.856719999999999</v>
      </c>
      <c r="AL79">
        <v>1.7337999999999998</v>
      </c>
      <c r="AM79">
        <v>4.6270015999999998</v>
      </c>
      <c r="AN79">
        <v>0</v>
      </c>
      <c r="AO79">
        <v>0</v>
      </c>
      <c r="AP79">
        <v>1.1252680775669244</v>
      </c>
      <c r="AQ79">
        <v>32.359470000000002</v>
      </c>
      <c r="AR79">
        <v>17.456399999999995</v>
      </c>
      <c r="AS79">
        <v>2.3632000000000004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1077.5732986095595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479.99798948429748</v>
      </c>
      <c r="L80">
        <v>0.99862497758115631</v>
      </c>
      <c r="M80">
        <v>63.767526006331977</v>
      </c>
      <c r="N80">
        <v>51.883862515413071</v>
      </c>
      <c r="O80">
        <v>73.286030293152763</v>
      </c>
      <c r="P80">
        <v>24.383726812816189</v>
      </c>
      <c r="Q80">
        <v>0</v>
      </c>
      <c r="R80">
        <v>18.615868253189397</v>
      </c>
      <c r="S80">
        <v>0</v>
      </c>
      <c r="T80">
        <v>0</v>
      </c>
      <c r="U80">
        <v>62.112816901408458</v>
      </c>
      <c r="V80">
        <v>7.9629321489971341</v>
      </c>
      <c r="W80">
        <v>15.280083066706913</v>
      </c>
      <c r="X80">
        <v>64.785880729240844</v>
      </c>
      <c r="Y80">
        <v>0</v>
      </c>
      <c r="Z80">
        <v>0.48309999999999992</v>
      </c>
      <c r="AA80">
        <v>6.1711926599310818</v>
      </c>
      <c r="AB80">
        <v>11.567504</v>
      </c>
      <c r="AC80">
        <v>8.5013599999999983</v>
      </c>
      <c r="AD80">
        <v>12.068160000000001</v>
      </c>
      <c r="AE80">
        <v>0</v>
      </c>
      <c r="AF80">
        <v>6.835</v>
      </c>
      <c r="AG80">
        <v>0</v>
      </c>
      <c r="AH80">
        <v>41.092895999999989</v>
      </c>
      <c r="AI80">
        <v>1.6772999999999996</v>
      </c>
      <c r="AJ80">
        <v>0</v>
      </c>
      <c r="AK80">
        <v>23.856719999999999</v>
      </c>
      <c r="AL80">
        <v>1.7337999999999998</v>
      </c>
      <c r="AM80">
        <v>2.0488999999999997</v>
      </c>
      <c r="AN80">
        <v>0</v>
      </c>
      <c r="AO80">
        <v>0</v>
      </c>
      <c r="AP80">
        <v>1.1252680775669244</v>
      </c>
      <c r="AQ80">
        <v>32.359470000000002</v>
      </c>
      <c r="AR80">
        <v>17.456399999999995</v>
      </c>
      <c r="AS80">
        <v>2.3632000000000004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1032.4156119266333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479.99474190641678</v>
      </c>
      <c r="L81">
        <v>0.99862497758115631</v>
      </c>
      <c r="M81">
        <v>63.767526006331977</v>
      </c>
      <c r="N81">
        <v>51.883862515413071</v>
      </c>
      <c r="O81">
        <v>73.286030293152763</v>
      </c>
      <c r="P81">
        <v>24.383726812816189</v>
      </c>
      <c r="Q81">
        <v>0</v>
      </c>
      <c r="R81">
        <v>18.615868253189397</v>
      </c>
      <c r="S81">
        <v>0</v>
      </c>
      <c r="T81">
        <v>0</v>
      </c>
      <c r="U81">
        <v>62.112816901408458</v>
      </c>
      <c r="V81">
        <v>7.9629321489971341</v>
      </c>
      <c r="W81">
        <v>15.27799951882845</v>
      </c>
      <c r="X81">
        <v>64.785791728368935</v>
      </c>
      <c r="Y81">
        <v>0</v>
      </c>
      <c r="Z81">
        <v>0.48309999999999992</v>
      </c>
      <c r="AA81">
        <v>2.7760650741930193</v>
      </c>
      <c r="AB81">
        <v>11.567504</v>
      </c>
      <c r="AC81">
        <v>4.25068</v>
      </c>
      <c r="AD81">
        <v>3.4812000000000003</v>
      </c>
      <c r="AE81">
        <v>7.2375940000000005</v>
      </c>
      <c r="AF81">
        <v>6.1515000000000004</v>
      </c>
      <c r="AG81">
        <v>0</v>
      </c>
      <c r="AH81">
        <v>30.819672000000001</v>
      </c>
      <c r="AI81">
        <v>0</v>
      </c>
      <c r="AJ81">
        <v>0</v>
      </c>
      <c r="AK81">
        <v>23.856719999999999</v>
      </c>
      <c r="AL81">
        <v>1.7337999999999998</v>
      </c>
      <c r="AM81">
        <v>2.0488999999999997</v>
      </c>
      <c r="AN81">
        <v>0</v>
      </c>
      <c r="AO81">
        <v>0</v>
      </c>
      <c r="AP81">
        <v>1.1252680775669244</v>
      </c>
      <c r="AQ81">
        <v>32.359470000000002</v>
      </c>
      <c r="AR81">
        <v>2.9093999999999993</v>
      </c>
      <c r="AS81">
        <v>2.3632000000000004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996.23399421426416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480.00528235863459</v>
      </c>
      <c r="L82">
        <v>0.99863967352164518</v>
      </c>
      <c r="M82">
        <v>63.767526006331977</v>
      </c>
      <c r="N82">
        <v>51.883862515413071</v>
      </c>
      <c r="O82">
        <v>73.286030293152763</v>
      </c>
      <c r="P82">
        <v>24.383726812816189</v>
      </c>
      <c r="Q82">
        <v>0</v>
      </c>
      <c r="R82">
        <v>18.615868253189397</v>
      </c>
      <c r="S82">
        <v>0</v>
      </c>
      <c r="T82">
        <v>0</v>
      </c>
      <c r="U82">
        <v>62.112816901408458</v>
      </c>
      <c r="V82">
        <v>7.9629321489971341</v>
      </c>
      <c r="W82">
        <v>15.27799951882845</v>
      </c>
      <c r="X82">
        <v>64.785791728368935</v>
      </c>
      <c r="Y82">
        <v>0</v>
      </c>
      <c r="Z82">
        <v>0.48309999999999992</v>
      </c>
      <c r="AA82">
        <v>0</v>
      </c>
      <c r="AB82">
        <v>11.567504</v>
      </c>
      <c r="AC82">
        <v>4.25068</v>
      </c>
      <c r="AD82">
        <v>3.4812000000000003</v>
      </c>
      <c r="AE82">
        <v>7.2375940000000005</v>
      </c>
      <c r="AF82">
        <v>6.1515000000000004</v>
      </c>
      <c r="AG82">
        <v>0</v>
      </c>
      <c r="AH82">
        <v>20.546447999999998</v>
      </c>
      <c r="AI82">
        <v>0</v>
      </c>
      <c r="AJ82">
        <v>0</v>
      </c>
      <c r="AK82">
        <v>23.856719999999999</v>
      </c>
      <c r="AL82">
        <v>1.7337999999999998</v>
      </c>
      <c r="AM82">
        <v>0</v>
      </c>
      <c r="AN82">
        <v>0</v>
      </c>
      <c r="AO82">
        <v>0</v>
      </c>
      <c r="AP82">
        <v>1.1252680775669244</v>
      </c>
      <c r="AQ82">
        <v>32.359470000000002</v>
      </c>
      <c r="AR82">
        <v>2.1820499999999994</v>
      </c>
      <c r="AS82">
        <v>2.3632000000000004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980.4190102882294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465.00516410374104</v>
      </c>
      <c r="L83">
        <v>0.9986663110162709</v>
      </c>
      <c r="M83">
        <v>63.767526006331977</v>
      </c>
      <c r="N83">
        <v>51.883862515413071</v>
      </c>
      <c r="O83">
        <v>73.286030293152763</v>
      </c>
      <c r="P83">
        <v>24.383726812816189</v>
      </c>
      <c r="Q83">
        <v>0</v>
      </c>
      <c r="R83">
        <v>18.615868253189397</v>
      </c>
      <c r="S83">
        <v>0</v>
      </c>
      <c r="T83">
        <v>0</v>
      </c>
      <c r="U83">
        <v>62.112816901408458</v>
      </c>
      <c r="V83">
        <v>7.9629321489971341</v>
      </c>
      <c r="W83">
        <v>15.27799951882845</v>
      </c>
      <c r="X83">
        <v>64.785791728368935</v>
      </c>
      <c r="Y83">
        <v>0</v>
      </c>
      <c r="Z83">
        <v>0.48309999999999992</v>
      </c>
      <c r="AA83">
        <v>0</v>
      </c>
      <c r="AB83">
        <v>5.7837519999999989</v>
      </c>
      <c r="AC83">
        <v>4.25068</v>
      </c>
      <c r="AD83">
        <v>0</v>
      </c>
      <c r="AE83">
        <v>7.2375940000000005</v>
      </c>
      <c r="AF83">
        <v>6.1515000000000004</v>
      </c>
      <c r="AG83">
        <v>0</v>
      </c>
      <c r="AH83">
        <v>10.273223999999999</v>
      </c>
      <c r="AI83">
        <v>0</v>
      </c>
      <c r="AJ83">
        <v>0</v>
      </c>
      <c r="AK83">
        <v>23.856719999999999</v>
      </c>
      <c r="AL83">
        <v>1.7337999999999998</v>
      </c>
      <c r="AM83">
        <v>0</v>
      </c>
      <c r="AN83">
        <v>0</v>
      </c>
      <c r="AO83">
        <v>0</v>
      </c>
      <c r="AP83">
        <v>1.1252680775669244</v>
      </c>
      <c r="AQ83">
        <v>32.359470000000002</v>
      </c>
      <c r="AR83">
        <v>2.1820499999999994</v>
      </c>
      <c r="AS83">
        <v>2.3632000000000004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945.88074267083073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465.00516410374104</v>
      </c>
      <c r="L84">
        <v>0.9986663110162709</v>
      </c>
      <c r="M84">
        <v>63.767526006331977</v>
      </c>
      <c r="N84">
        <v>51.883862515413071</v>
      </c>
      <c r="O84">
        <v>73.286030293152763</v>
      </c>
      <c r="P84">
        <v>24.383726812816189</v>
      </c>
      <c r="Q84">
        <v>0</v>
      </c>
      <c r="R84">
        <v>18.615868253189397</v>
      </c>
      <c r="S84">
        <v>0</v>
      </c>
      <c r="T84">
        <v>0</v>
      </c>
      <c r="U84">
        <v>62.112816901408458</v>
      </c>
      <c r="V84">
        <v>7.9629321489971341</v>
      </c>
      <c r="W84">
        <v>15.27799951882845</v>
      </c>
      <c r="X84">
        <v>64.785791728368935</v>
      </c>
      <c r="Y84">
        <v>0</v>
      </c>
      <c r="Z84">
        <v>0</v>
      </c>
      <c r="AA84">
        <v>0</v>
      </c>
      <c r="AB84">
        <v>5.7837519999999989</v>
      </c>
      <c r="AC84">
        <v>4.25068</v>
      </c>
      <c r="AD84">
        <v>0</v>
      </c>
      <c r="AE84">
        <v>7.2375940000000005</v>
      </c>
      <c r="AF84">
        <v>6.1515000000000004</v>
      </c>
      <c r="AG84">
        <v>0</v>
      </c>
      <c r="AH84">
        <v>10.273223999999999</v>
      </c>
      <c r="AI84">
        <v>0</v>
      </c>
      <c r="AJ84">
        <v>0</v>
      </c>
      <c r="AK84">
        <v>23.856719999999999</v>
      </c>
      <c r="AL84">
        <v>1.7337999999999998</v>
      </c>
      <c r="AM84">
        <v>0</v>
      </c>
      <c r="AN84">
        <v>0</v>
      </c>
      <c r="AO84">
        <v>0</v>
      </c>
      <c r="AP84">
        <v>1.1252680775669244</v>
      </c>
      <c r="AQ84">
        <v>32.359470000000002</v>
      </c>
      <c r="AR84">
        <v>2.1820499999999994</v>
      </c>
      <c r="AS84">
        <v>2.3632000000000004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945.39764267083069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509.62051393774419</v>
      </c>
      <c r="L85">
        <v>0.9986663110162709</v>
      </c>
      <c r="M85">
        <v>63.767526006331977</v>
      </c>
      <c r="N85">
        <v>51.883862515413071</v>
      </c>
      <c r="O85">
        <v>73.286030293152763</v>
      </c>
      <c r="P85">
        <v>24.383726812816189</v>
      </c>
      <c r="Q85">
        <v>0</v>
      </c>
      <c r="R85">
        <v>18.616919783043105</v>
      </c>
      <c r="S85">
        <v>0</v>
      </c>
      <c r="T85">
        <v>0</v>
      </c>
      <c r="U85">
        <v>62.112816901408458</v>
      </c>
      <c r="V85">
        <v>7.9615168970814141</v>
      </c>
      <c r="W85">
        <v>15.276784172162444</v>
      </c>
      <c r="X85">
        <v>64.788998397781555</v>
      </c>
      <c r="Y85">
        <v>0</v>
      </c>
      <c r="Z85">
        <v>0</v>
      </c>
      <c r="AA85">
        <v>0</v>
      </c>
      <c r="AB85">
        <v>5.7837519999999989</v>
      </c>
      <c r="AC85">
        <v>4.25068</v>
      </c>
      <c r="AD85">
        <v>0</v>
      </c>
      <c r="AE85">
        <v>7.2375940000000005</v>
      </c>
      <c r="AF85">
        <v>6.1515000000000004</v>
      </c>
      <c r="AG85">
        <v>0</v>
      </c>
      <c r="AH85">
        <v>10.273223999999999</v>
      </c>
      <c r="AI85">
        <v>0</v>
      </c>
      <c r="AJ85">
        <v>0</v>
      </c>
      <c r="AK85">
        <v>23.856719999999999</v>
      </c>
      <c r="AL85">
        <v>1.7337999999999998</v>
      </c>
      <c r="AM85">
        <v>0</v>
      </c>
      <c r="AN85">
        <v>0</v>
      </c>
      <c r="AO85">
        <v>0</v>
      </c>
      <c r="AP85">
        <v>1.1252680775669244</v>
      </c>
      <c r="AQ85">
        <v>32.359470000000002</v>
      </c>
      <c r="AR85">
        <v>2.1820499999999994</v>
      </c>
      <c r="AS85">
        <v>2.3632000000000004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990.01462010551859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509.62051393774419</v>
      </c>
      <c r="L86">
        <v>0.9986663110162709</v>
      </c>
      <c r="M86">
        <v>63.767526006331977</v>
      </c>
      <c r="N86">
        <v>51.883862515413071</v>
      </c>
      <c r="O86">
        <v>73.286030293152763</v>
      </c>
      <c r="P86">
        <v>24.383726812816189</v>
      </c>
      <c r="Q86">
        <v>0</v>
      </c>
      <c r="R86">
        <v>18.616919783043105</v>
      </c>
      <c r="S86">
        <v>0</v>
      </c>
      <c r="T86">
        <v>0</v>
      </c>
      <c r="U86">
        <v>62.112816901408458</v>
      </c>
      <c r="V86">
        <v>7.9615168970814141</v>
      </c>
      <c r="W86">
        <v>15.276784172162444</v>
      </c>
      <c r="X86">
        <v>64.787047203403191</v>
      </c>
      <c r="Y86">
        <v>0</v>
      </c>
      <c r="Z86">
        <v>0</v>
      </c>
      <c r="AA86">
        <v>0</v>
      </c>
      <c r="AB86">
        <v>5.7837519999999989</v>
      </c>
      <c r="AC86">
        <v>4.25068</v>
      </c>
      <c r="AD86">
        <v>0</v>
      </c>
      <c r="AE86">
        <v>7.2375940000000005</v>
      </c>
      <c r="AF86">
        <v>6.1515000000000004</v>
      </c>
      <c r="AG86">
        <v>0</v>
      </c>
      <c r="AH86">
        <v>9.9820800000000016</v>
      </c>
      <c r="AI86">
        <v>0</v>
      </c>
      <c r="AJ86">
        <v>0</v>
      </c>
      <c r="AK86">
        <v>23.856719999999999</v>
      </c>
      <c r="AL86">
        <v>1.7337999999999998</v>
      </c>
      <c r="AM86">
        <v>0</v>
      </c>
      <c r="AN86">
        <v>0</v>
      </c>
      <c r="AO86">
        <v>0</v>
      </c>
      <c r="AP86">
        <v>1.1252680775669244</v>
      </c>
      <c r="AQ86">
        <v>21.572980000000005</v>
      </c>
      <c r="AR86">
        <v>2.9093999999999993</v>
      </c>
      <c r="AS86">
        <v>2.3632000000000004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979.66238491114018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509.62051393774419</v>
      </c>
      <c r="L87">
        <v>0.9986663110162709</v>
      </c>
      <c r="M87">
        <v>63.767526006331977</v>
      </c>
      <c r="N87">
        <v>51.883862515413071</v>
      </c>
      <c r="O87">
        <v>73.286030293152763</v>
      </c>
      <c r="P87">
        <v>24.383726812816189</v>
      </c>
      <c r="Q87">
        <v>0</v>
      </c>
      <c r="R87">
        <v>18.619859667727109</v>
      </c>
      <c r="S87">
        <v>0</v>
      </c>
      <c r="T87">
        <v>0</v>
      </c>
      <c r="U87">
        <v>62.112816901408458</v>
      </c>
      <c r="V87">
        <v>7.9695183716075162</v>
      </c>
      <c r="W87">
        <v>15.276784172162444</v>
      </c>
      <c r="X87">
        <v>64.788998397781555</v>
      </c>
      <c r="Y87">
        <v>0</v>
      </c>
      <c r="Z87">
        <v>0</v>
      </c>
      <c r="AA87">
        <v>0</v>
      </c>
      <c r="AB87">
        <v>5.7837519999999989</v>
      </c>
      <c r="AC87">
        <v>4.25068</v>
      </c>
      <c r="AD87">
        <v>0</v>
      </c>
      <c r="AE87">
        <v>0</v>
      </c>
      <c r="AF87">
        <v>6.1515000000000004</v>
      </c>
      <c r="AG87">
        <v>0</v>
      </c>
      <c r="AH87">
        <v>9.9820800000000016</v>
      </c>
      <c r="AI87">
        <v>0</v>
      </c>
      <c r="AJ87">
        <v>0</v>
      </c>
      <c r="AK87">
        <v>23.856719999999999</v>
      </c>
      <c r="AL87">
        <v>1.7337999999999998</v>
      </c>
      <c r="AM87">
        <v>0</v>
      </c>
      <c r="AN87">
        <v>0</v>
      </c>
      <c r="AO87">
        <v>0</v>
      </c>
      <c r="AP87">
        <v>1.1252680775669244</v>
      </c>
      <c r="AQ87">
        <v>21.572980000000005</v>
      </c>
      <c r="AR87">
        <v>17.456399999999995</v>
      </c>
      <c r="AS87">
        <v>2.3632000000000004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986.98468346472873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509.62051393774419</v>
      </c>
      <c r="L88">
        <v>0.9986663110162709</v>
      </c>
      <c r="M88">
        <v>63.767526006331977</v>
      </c>
      <c r="N88">
        <v>51.883862515413071</v>
      </c>
      <c r="O88">
        <v>73.286030293152763</v>
      </c>
      <c r="P88">
        <v>24.383726812816189</v>
      </c>
      <c r="Q88">
        <v>0</v>
      </c>
      <c r="R88">
        <v>18.619859667727109</v>
      </c>
      <c r="S88">
        <v>0</v>
      </c>
      <c r="T88">
        <v>0</v>
      </c>
      <c r="U88">
        <v>62.112816901408458</v>
      </c>
      <c r="V88">
        <v>7.9695183716075162</v>
      </c>
      <c r="W88">
        <v>15.276784172162444</v>
      </c>
      <c r="X88">
        <v>64.788998397781555</v>
      </c>
      <c r="Y88">
        <v>0</v>
      </c>
      <c r="Z88">
        <v>0</v>
      </c>
      <c r="AA88">
        <v>0</v>
      </c>
      <c r="AB88">
        <v>5.7837519999999989</v>
      </c>
      <c r="AC88">
        <v>4.25068</v>
      </c>
      <c r="AD88">
        <v>0</v>
      </c>
      <c r="AE88">
        <v>0</v>
      </c>
      <c r="AF88">
        <v>6.1515000000000004</v>
      </c>
      <c r="AG88">
        <v>0</v>
      </c>
      <c r="AH88">
        <v>0</v>
      </c>
      <c r="AI88">
        <v>0</v>
      </c>
      <c r="AJ88">
        <v>0</v>
      </c>
      <c r="AK88">
        <v>23.856719999999999</v>
      </c>
      <c r="AL88">
        <v>1.7337999999999998</v>
      </c>
      <c r="AM88">
        <v>0</v>
      </c>
      <c r="AN88">
        <v>0</v>
      </c>
      <c r="AO88">
        <v>0</v>
      </c>
      <c r="AP88">
        <v>1.1252680775669244</v>
      </c>
      <c r="AQ88">
        <v>10.786490000000001</v>
      </c>
      <c r="AR88">
        <v>17.456399999999995</v>
      </c>
      <c r="AS88">
        <v>2.3632000000000004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966.21611346472866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509.62051393774419</v>
      </c>
      <c r="L89">
        <v>0.9986663110162709</v>
      </c>
      <c r="M89">
        <v>63.767526006331977</v>
      </c>
      <c r="N89">
        <v>51.883862515413071</v>
      </c>
      <c r="O89">
        <v>73.286030293152763</v>
      </c>
      <c r="P89">
        <v>24.383726812816189</v>
      </c>
      <c r="Q89">
        <v>0</v>
      </c>
      <c r="R89">
        <v>18.619859667727109</v>
      </c>
      <c r="S89">
        <v>0</v>
      </c>
      <c r="T89">
        <v>0</v>
      </c>
      <c r="U89">
        <v>62.112816901408458</v>
      </c>
      <c r="V89">
        <v>7.9695183716075162</v>
      </c>
      <c r="W89">
        <v>15.27799951882845</v>
      </c>
      <c r="X89">
        <v>64.785791728368935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6.1515000000000004</v>
      </c>
      <c r="AG89">
        <v>0</v>
      </c>
      <c r="AH89">
        <v>0</v>
      </c>
      <c r="AI89">
        <v>0</v>
      </c>
      <c r="AJ89">
        <v>0</v>
      </c>
      <c r="AK89">
        <v>23.856719999999999</v>
      </c>
      <c r="AL89">
        <v>1.7337999999999998</v>
      </c>
      <c r="AM89">
        <v>0</v>
      </c>
      <c r="AN89">
        <v>0</v>
      </c>
      <c r="AO89">
        <v>0</v>
      </c>
      <c r="AP89">
        <v>1.1252680775669244</v>
      </c>
      <c r="AQ89">
        <v>0</v>
      </c>
      <c r="AR89">
        <v>3.394299999999999</v>
      </c>
      <c r="AS89">
        <v>2.3632000000000004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938.56869414198195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509.62051393774419</v>
      </c>
      <c r="L90">
        <v>0.9986663110162709</v>
      </c>
      <c r="M90">
        <v>63.767526006331977</v>
      </c>
      <c r="N90">
        <v>51.883862515413071</v>
      </c>
      <c r="O90">
        <v>73.286030293152763</v>
      </c>
      <c r="P90">
        <v>24.383726812816189</v>
      </c>
      <c r="Q90">
        <v>0</v>
      </c>
      <c r="R90">
        <v>18.619859667727109</v>
      </c>
      <c r="S90">
        <v>0</v>
      </c>
      <c r="T90">
        <v>0</v>
      </c>
      <c r="U90">
        <v>62.112816901408458</v>
      </c>
      <c r="V90">
        <v>7.9695183716075162</v>
      </c>
      <c r="W90">
        <v>15.27799951882845</v>
      </c>
      <c r="X90">
        <v>64.785791728368935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6.1515000000000004</v>
      </c>
      <c r="AG90">
        <v>0</v>
      </c>
      <c r="AH90">
        <v>0</v>
      </c>
      <c r="AI90">
        <v>0</v>
      </c>
      <c r="AJ90">
        <v>0</v>
      </c>
      <c r="AK90">
        <v>23.856719999999999</v>
      </c>
      <c r="AL90">
        <v>1.7337999999999998</v>
      </c>
      <c r="AM90">
        <v>0</v>
      </c>
      <c r="AN90">
        <v>0</v>
      </c>
      <c r="AO90">
        <v>0</v>
      </c>
      <c r="AP90">
        <v>1.1252680775669244</v>
      </c>
      <c r="AQ90">
        <v>0</v>
      </c>
      <c r="AR90">
        <v>2.9093999999999993</v>
      </c>
      <c r="AS90">
        <v>2.3632000000000004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938.08379414198191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509.62051393774419</v>
      </c>
      <c r="L91">
        <v>0.9986663110162709</v>
      </c>
      <c r="M91">
        <v>63.767526006331977</v>
      </c>
      <c r="N91">
        <v>51.883862515413071</v>
      </c>
      <c r="O91">
        <v>73.286030293152763</v>
      </c>
      <c r="P91">
        <v>24.383726812816189</v>
      </c>
      <c r="Q91">
        <v>0</v>
      </c>
      <c r="R91">
        <v>18.619859667727109</v>
      </c>
      <c r="S91">
        <v>0</v>
      </c>
      <c r="T91">
        <v>0</v>
      </c>
      <c r="U91">
        <v>62.112816901408458</v>
      </c>
      <c r="V91">
        <v>7.9695183716075162</v>
      </c>
      <c r="W91">
        <v>15.278364855190366</v>
      </c>
      <c r="X91">
        <v>64.785005416733839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6.1515000000000004</v>
      </c>
      <c r="AG91">
        <v>0</v>
      </c>
      <c r="AH91">
        <v>0</v>
      </c>
      <c r="AI91">
        <v>0</v>
      </c>
      <c r="AJ91">
        <v>0</v>
      </c>
      <c r="AK91">
        <v>23.856719999999999</v>
      </c>
      <c r="AL91">
        <v>1.7337999999999998</v>
      </c>
      <c r="AM91">
        <v>0</v>
      </c>
      <c r="AN91">
        <v>0</v>
      </c>
      <c r="AO91">
        <v>0</v>
      </c>
      <c r="AP91">
        <v>1.1252680775669244</v>
      </c>
      <c r="AQ91">
        <v>0</v>
      </c>
      <c r="AR91">
        <v>2.9093999999999993</v>
      </c>
      <c r="AS91">
        <v>2.3632000000000004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938.08337316670872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509.62051393774419</v>
      </c>
      <c r="L92">
        <v>0.9986663110162709</v>
      </c>
      <c r="M92">
        <v>63.767526006331977</v>
      </c>
      <c r="N92">
        <v>51.883862515413071</v>
      </c>
      <c r="O92">
        <v>73.286030293152763</v>
      </c>
      <c r="P92">
        <v>24.383726812816189</v>
      </c>
      <c r="Q92">
        <v>0</v>
      </c>
      <c r="R92">
        <v>18.619859667727109</v>
      </c>
      <c r="S92">
        <v>0</v>
      </c>
      <c r="T92">
        <v>0</v>
      </c>
      <c r="U92">
        <v>62.112816901408458</v>
      </c>
      <c r="V92">
        <v>7.9695183716075162</v>
      </c>
      <c r="W92">
        <v>15.278364855190366</v>
      </c>
      <c r="X92">
        <v>64.785005416733839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6.1515000000000004</v>
      </c>
      <c r="AG92">
        <v>0</v>
      </c>
      <c r="AH92">
        <v>0</v>
      </c>
      <c r="AI92">
        <v>0</v>
      </c>
      <c r="AJ92">
        <v>0</v>
      </c>
      <c r="AK92">
        <v>23.856719999999999</v>
      </c>
      <c r="AL92">
        <v>1.7337999999999998</v>
      </c>
      <c r="AM92">
        <v>0</v>
      </c>
      <c r="AN92">
        <v>0</v>
      </c>
      <c r="AO92">
        <v>0</v>
      </c>
      <c r="AP92">
        <v>1.1252680775669244</v>
      </c>
      <c r="AQ92">
        <v>0</v>
      </c>
      <c r="AR92">
        <v>6.788599999999998</v>
      </c>
      <c r="AS92">
        <v>2.3632000000000004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934.72497916670875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509.62051393774419</v>
      </c>
      <c r="L93">
        <v>0.9986663110162709</v>
      </c>
      <c r="M93">
        <v>63.767526006331977</v>
      </c>
      <c r="N93">
        <v>51.883862515413071</v>
      </c>
      <c r="O93">
        <v>73.286030293152763</v>
      </c>
      <c r="P93">
        <v>24.383726812816189</v>
      </c>
      <c r="Q93">
        <v>0</v>
      </c>
      <c r="R93">
        <v>18.619859667727109</v>
      </c>
      <c r="S93">
        <v>0</v>
      </c>
      <c r="T93">
        <v>0</v>
      </c>
      <c r="U93">
        <v>62.112816901408458</v>
      </c>
      <c r="V93">
        <v>7.9695183716075162</v>
      </c>
      <c r="W93">
        <v>15.278364855190366</v>
      </c>
      <c r="X93">
        <v>64.785005416733839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6.1515000000000004</v>
      </c>
      <c r="AG93">
        <v>0</v>
      </c>
      <c r="AH93">
        <v>0</v>
      </c>
      <c r="AI93">
        <v>0</v>
      </c>
      <c r="AJ93">
        <v>0</v>
      </c>
      <c r="AK93">
        <v>23.856719999999999</v>
      </c>
      <c r="AL93">
        <v>1.7337999999999998</v>
      </c>
      <c r="AM93">
        <v>0</v>
      </c>
      <c r="AN93">
        <v>0</v>
      </c>
      <c r="AO93">
        <v>0</v>
      </c>
      <c r="AP93">
        <v>1.1252680775669244</v>
      </c>
      <c r="AQ93">
        <v>0</v>
      </c>
      <c r="AR93">
        <v>6.788599999999998</v>
      </c>
      <c r="AS93">
        <v>2.3632000000000004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934.72497916670875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485.00580552327199</v>
      </c>
      <c r="L94">
        <v>0.9986663110162709</v>
      </c>
      <c r="M94">
        <v>63.767526006331977</v>
      </c>
      <c r="N94">
        <v>51.883862515413071</v>
      </c>
      <c r="O94">
        <v>73.286030293152763</v>
      </c>
      <c r="P94">
        <v>24.383726812816189</v>
      </c>
      <c r="Q94">
        <v>0</v>
      </c>
      <c r="R94">
        <v>18.619859667727109</v>
      </c>
      <c r="S94">
        <v>0</v>
      </c>
      <c r="T94">
        <v>0</v>
      </c>
      <c r="U94">
        <v>62.112816901408458</v>
      </c>
      <c r="V94">
        <v>7.9695183716075162</v>
      </c>
      <c r="W94">
        <v>15.278364855190366</v>
      </c>
      <c r="X94">
        <v>64.785005416733839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6.1515000000000004</v>
      </c>
      <c r="AG94">
        <v>0</v>
      </c>
      <c r="AH94">
        <v>0</v>
      </c>
      <c r="AI94">
        <v>0</v>
      </c>
      <c r="AJ94">
        <v>0</v>
      </c>
      <c r="AK94">
        <v>23.856719999999999</v>
      </c>
      <c r="AL94">
        <v>1.7337999999999998</v>
      </c>
      <c r="AM94">
        <v>0</v>
      </c>
      <c r="AN94">
        <v>0</v>
      </c>
      <c r="AO94">
        <v>0</v>
      </c>
      <c r="AP94">
        <v>1.1252680775669244</v>
      </c>
      <c r="AQ94">
        <v>0</v>
      </c>
      <c r="AR94">
        <v>6.788599999999998</v>
      </c>
      <c r="AS94">
        <v>2.3632000000000004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910.11027075223649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415.00582585618599</v>
      </c>
      <c r="L95">
        <v>0.9986663110162709</v>
      </c>
      <c r="M95">
        <v>63.767526006331977</v>
      </c>
      <c r="N95">
        <v>51.883862515413071</v>
      </c>
      <c r="O95">
        <v>73.286030293152763</v>
      </c>
      <c r="P95">
        <v>24.383726812816189</v>
      </c>
      <c r="Q95">
        <v>0</v>
      </c>
      <c r="R95">
        <v>18.619859667727109</v>
      </c>
      <c r="S95">
        <v>0</v>
      </c>
      <c r="T95">
        <v>0</v>
      </c>
      <c r="U95">
        <v>62.112816901408458</v>
      </c>
      <c r="V95">
        <v>7.9695183716075162</v>
      </c>
      <c r="W95">
        <v>15.278364855190366</v>
      </c>
      <c r="X95">
        <v>64.785005416733839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6.1515000000000004</v>
      </c>
      <c r="AG95">
        <v>0</v>
      </c>
      <c r="AH95">
        <v>0</v>
      </c>
      <c r="AI95">
        <v>0</v>
      </c>
      <c r="AJ95">
        <v>0</v>
      </c>
      <c r="AK95">
        <v>23.856719999999999</v>
      </c>
      <c r="AL95">
        <v>1.0402800000000001</v>
      </c>
      <c r="AM95">
        <v>0</v>
      </c>
      <c r="AN95">
        <v>0</v>
      </c>
      <c r="AO95">
        <v>0</v>
      </c>
      <c r="AP95">
        <v>1.1252680775669244</v>
      </c>
      <c r="AQ95">
        <v>0</v>
      </c>
      <c r="AR95">
        <v>1.9395999999999998</v>
      </c>
      <c r="AS95">
        <v>2.3632000000000004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834.56777108515075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375.00429042904284</v>
      </c>
      <c r="L96">
        <v>0.9986663110162709</v>
      </c>
      <c r="M96">
        <v>63.767526006331977</v>
      </c>
      <c r="N96">
        <v>51.883862515413071</v>
      </c>
      <c r="O96">
        <v>73.286030293152763</v>
      </c>
      <c r="P96">
        <v>24.383726812816189</v>
      </c>
      <c r="Q96">
        <v>0</v>
      </c>
      <c r="R96">
        <v>18.619859667727109</v>
      </c>
      <c r="S96">
        <v>0</v>
      </c>
      <c r="T96">
        <v>0</v>
      </c>
      <c r="U96">
        <v>62.112816901408458</v>
      </c>
      <c r="V96">
        <v>7.9695183716075162</v>
      </c>
      <c r="W96">
        <v>15.278364855190366</v>
      </c>
      <c r="X96">
        <v>64.785005416733839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6.1515000000000004</v>
      </c>
      <c r="AG96">
        <v>0</v>
      </c>
      <c r="AH96">
        <v>0</v>
      </c>
      <c r="AI96">
        <v>0</v>
      </c>
      <c r="AJ96">
        <v>0</v>
      </c>
      <c r="AK96">
        <v>23.856719999999999</v>
      </c>
      <c r="AL96">
        <v>1.0402800000000001</v>
      </c>
      <c r="AM96">
        <v>0</v>
      </c>
      <c r="AN96">
        <v>0</v>
      </c>
      <c r="AO96">
        <v>0</v>
      </c>
      <c r="AP96">
        <v>1.1252680775669244</v>
      </c>
      <c r="AQ96">
        <v>0</v>
      </c>
      <c r="AR96">
        <v>1.9395999999999998</v>
      </c>
      <c r="AS96">
        <v>2.3632000000000004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794.5662356580076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345.00585290436567</v>
      </c>
      <c r="L97">
        <v>0.9986663110162709</v>
      </c>
      <c r="M97">
        <v>63.767526006331977</v>
      </c>
      <c r="N97">
        <v>51.883862515413071</v>
      </c>
      <c r="O97">
        <v>73.286030293152763</v>
      </c>
      <c r="P97">
        <v>24.383726812816189</v>
      </c>
      <c r="Q97">
        <v>0</v>
      </c>
      <c r="R97">
        <v>18.619859667727109</v>
      </c>
      <c r="S97">
        <v>0</v>
      </c>
      <c r="T97">
        <v>0</v>
      </c>
      <c r="U97">
        <v>62.112816901408458</v>
      </c>
      <c r="V97">
        <v>7.9695183716075162</v>
      </c>
      <c r="W97">
        <v>15.278364855190366</v>
      </c>
      <c r="X97">
        <v>64.785005416733839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6.1515000000000004</v>
      </c>
      <c r="AG97">
        <v>0</v>
      </c>
      <c r="AH97">
        <v>0</v>
      </c>
      <c r="AI97">
        <v>0</v>
      </c>
      <c r="AJ97">
        <v>0</v>
      </c>
      <c r="AK97">
        <v>23.856719999999999</v>
      </c>
      <c r="AL97">
        <v>1.0402800000000001</v>
      </c>
      <c r="AM97">
        <v>0</v>
      </c>
      <c r="AN97">
        <v>0</v>
      </c>
      <c r="AO97">
        <v>0</v>
      </c>
      <c r="AP97">
        <v>1.1252680775669244</v>
      </c>
      <c r="AQ97">
        <v>0</v>
      </c>
      <c r="AR97">
        <v>4.8489999999999975</v>
      </c>
      <c r="AS97">
        <v>2.3632000000000004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767.47719813333038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315.00556978740258</v>
      </c>
      <c r="L98">
        <v>0.9986663110162709</v>
      </c>
      <c r="M98">
        <v>63.767526006331977</v>
      </c>
      <c r="N98">
        <v>51.883862515413071</v>
      </c>
      <c r="O98">
        <v>73.286030293152763</v>
      </c>
      <c r="P98">
        <v>24.383726812816189</v>
      </c>
      <c r="Q98">
        <v>0</v>
      </c>
      <c r="R98">
        <v>18.619859667727109</v>
      </c>
      <c r="S98">
        <v>0</v>
      </c>
      <c r="T98">
        <v>0</v>
      </c>
      <c r="U98">
        <v>62.112816901408458</v>
      </c>
      <c r="V98">
        <v>7.9695183716075162</v>
      </c>
      <c r="W98">
        <v>15.278364855190366</v>
      </c>
      <c r="X98">
        <v>64.785005416733839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6.1515000000000004</v>
      </c>
      <c r="AG98">
        <v>0</v>
      </c>
      <c r="AH98">
        <v>0</v>
      </c>
      <c r="AI98">
        <v>0</v>
      </c>
      <c r="AJ98">
        <v>0</v>
      </c>
      <c r="AK98">
        <v>23.856719999999999</v>
      </c>
      <c r="AL98">
        <v>1.0402800000000001</v>
      </c>
      <c r="AM98">
        <v>0</v>
      </c>
      <c r="AN98">
        <v>0</v>
      </c>
      <c r="AO98">
        <v>0</v>
      </c>
      <c r="AP98">
        <v>1.1252680775669244</v>
      </c>
      <c r="AQ98">
        <v>0</v>
      </c>
      <c r="AR98">
        <v>4.8489999999999975</v>
      </c>
      <c r="AS98">
        <v>4.1355999999999993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739.24931501636718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9.5850154567934993</v>
      </c>
      <c r="L99">
        <f t="shared" si="2"/>
        <v>3.4510779929697796E-2</v>
      </c>
      <c r="M99">
        <f t="shared" si="2"/>
        <v>1.5304206241519642</v>
      </c>
      <c r="N99">
        <f t="shared" si="2"/>
        <v>1.2452127003699136</v>
      </c>
      <c r="O99">
        <f t="shared" si="2"/>
        <v>1.7588647270356692</v>
      </c>
      <c r="P99">
        <f t="shared" si="2"/>
        <v>0.58520944350758852</v>
      </c>
      <c r="Q99">
        <f t="shared" si="2"/>
        <v>0</v>
      </c>
      <c r="R99">
        <f t="shared" si="2"/>
        <v>0.38949218376965988</v>
      </c>
      <c r="S99">
        <f t="shared" si="2"/>
        <v>4.2106462795275589E-4</v>
      </c>
      <c r="T99">
        <f t="shared" si="2"/>
        <v>0</v>
      </c>
      <c r="U99">
        <f t="shared" si="2"/>
        <v>1.4907076056338031</v>
      </c>
      <c r="V99">
        <f t="shared" si="2"/>
        <v>0.16704903707435312</v>
      </c>
      <c r="W99">
        <f t="shared" si="2"/>
        <v>0.3667062470186917</v>
      </c>
      <c r="X99">
        <f t="shared" si="2"/>
        <v>1.4829776865098641</v>
      </c>
      <c r="Y99">
        <f t="shared" si="2"/>
        <v>0</v>
      </c>
      <c r="Z99">
        <f t="shared" si="2"/>
        <v>2.0296963399999993E-2</v>
      </c>
      <c r="AA99">
        <f t="shared" si="2"/>
        <v>3.9903159376450448E-2</v>
      </c>
      <c r="AB99">
        <f t="shared" si="2"/>
        <v>6.9396242999999955E-2</v>
      </c>
      <c r="AC99">
        <f t="shared" si="2"/>
        <v>5.1287809999999996E-2</v>
      </c>
      <c r="AD99">
        <f t="shared" si="2"/>
        <v>5.0173665300000003E-2</v>
      </c>
      <c r="AE99">
        <f t="shared" si="2"/>
        <v>0.13570488749999995</v>
      </c>
      <c r="AF99">
        <f t="shared" si="2"/>
        <v>0.16489437500000026</v>
      </c>
      <c r="AG99">
        <f t="shared" si="2"/>
        <v>0</v>
      </c>
      <c r="AH99">
        <f t="shared" si="2"/>
        <v>0.28074600000000005</v>
      </c>
      <c r="AI99">
        <f t="shared" si="2"/>
        <v>2.32205412E-2</v>
      </c>
      <c r="AJ99">
        <f t="shared" si="2"/>
        <v>0</v>
      </c>
      <c r="AK99">
        <f t="shared" si="2"/>
        <v>0.57256128000000062</v>
      </c>
      <c r="AL99">
        <f t="shared" si="2"/>
        <v>0.19700302499999978</v>
      </c>
      <c r="AM99">
        <f t="shared" si="2"/>
        <v>1.7540340200000004E-2</v>
      </c>
      <c r="AN99">
        <f t="shared" si="2"/>
        <v>0</v>
      </c>
      <c r="AO99">
        <f t="shared" si="2"/>
        <v>0</v>
      </c>
      <c r="AP99">
        <f t="shared" si="2"/>
        <v>3.7569887939765678E-2</v>
      </c>
      <c r="AQ99">
        <f t="shared" si="2"/>
        <v>0.3269354550000001</v>
      </c>
      <c r="AR99">
        <f t="shared" si="2"/>
        <v>0.10770841249999995</v>
      </c>
      <c r="AS99">
        <f t="shared" si="2"/>
        <v>8.792581000000009E-2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20.819455411838874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79.997635724207214</v>
      </c>
      <c r="L3">
        <v>9.9970658842357949</v>
      </c>
      <c r="M3">
        <v>0</v>
      </c>
      <c r="N3">
        <v>30.004623921085084</v>
      </c>
      <c r="O3">
        <v>50.379594706847236</v>
      </c>
      <c r="P3">
        <v>61.146564080944351</v>
      </c>
      <c r="Q3">
        <v>2</v>
      </c>
      <c r="R3">
        <v>5.0028882257409668</v>
      </c>
      <c r="S3">
        <v>3.004158004158004</v>
      </c>
      <c r="T3">
        <v>0</v>
      </c>
      <c r="U3">
        <v>330.95281690140843</v>
      </c>
      <c r="V3">
        <v>0</v>
      </c>
      <c r="W3">
        <v>5.0040617180205409</v>
      </c>
      <c r="X3">
        <v>18.359811169221523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13.794440000000002</v>
      </c>
      <c r="AL3">
        <v>0.35412000000000016</v>
      </c>
      <c r="AM3">
        <v>0</v>
      </c>
      <c r="AN3">
        <v>0</v>
      </c>
      <c r="AO3">
        <v>0</v>
      </c>
      <c r="AP3">
        <v>0.5856109048535505</v>
      </c>
      <c r="AQ3">
        <v>0</v>
      </c>
      <c r="AR3">
        <v>10.0944</v>
      </c>
      <c r="AS3">
        <v>6.28728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626.96507124072264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79.997635724207214</v>
      </c>
      <c r="L4">
        <v>9.9970658842357949</v>
      </c>
      <c r="M4">
        <v>0</v>
      </c>
      <c r="N4">
        <v>30.004623921085084</v>
      </c>
      <c r="O4">
        <v>50.379594706847236</v>
      </c>
      <c r="P4">
        <v>61.146564080944351</v>
      </c>
      <c r="Q4">
        <v>2</v>
      </c>
      <c r="R4">
        <v>5.0029717682020793</v>
      </c>
      <c r="S4">
        <v>3.004158004158004</v>
      </c>
      <c r="T4">
        <v>0</v>
      </c>
      <c r="U4">
        <v>330.95281690140843</v>
      </c>
      <c r="V4">
        <v>0</v>
      </c>
      <c r="W4">
        <v>5.0040617180205409</v>
      </c>
      <c r="X4">
        <v>17.998577677841375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13.794440000000002</v>
      </c>
      <c r="AL4">
        <v>0.35412000000000016</v>
      </c>
      <c r="AM4">
        <v>0</v>
      </c>
      <c r="AN4">
        <v>0</v>
      </c>
      <c r="AO4">
        <v>0</v>
      </c>
      <c r="AP4">
        <v>0.5856109048535505</v>
      </c>
      <c r="AQ4">
        <v>0</v>
      </c>
      <c r="AR4">
        <v>10.0944</v>
      </c>
      <c r="AS4">
        <v>6.28728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626.60392129180354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79.997635724207214</v>
      </c>
      <c r="L5">
        <v>9.9970658842357949</v>
      </c>
      <c r="M5">
        <v>0</v>
      </c>
      <c r="N5">
        <v>30.004623921085084</v>
      </c>
      <c r="O5">
        <v>50.379594706847236</v>
      </c>
      <c r="P5">
        <v>61.146564080944351</v>
      </c>
      <c r="Q5">
        <v>2</v>
      </c>
      <c r="R5">
        <v>5.0029717682020793</v>
      </c>
      <c r="S5">
        <v>3.004158004158004</v>
      </c>
      <c r="T5">
        <v>0</v>
      </c>
      <c r="U5">
        <v>330.95281690140843</v>
      </c>
      <c r="V5">
        <v>0</v>
      </c>
      <c r="W5">
        <v>5.0040617180205409</v>
      </c>
      <c r="X5">
        <v>17.998577677841375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13.794440000000002</v>
      </c>
      <c r="AL5">
        <v>0.35412000000000016</v>
      </c>
      <c r="AM5">
        <v>0</v>
      </c>
      <c r="AN5">
        <v>0</v>
      </c>
      <c r="AO5">
        <v>0</v>
      </c>
      <c r="AP5">
        <v>0.5856109048535505</v>
      </c>
      <c r="AQ5">
        <v>0</v>
      </c>
      <c r="AR5">
        <v>1.2618000000000003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617.77132129180359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79.997635724207214</v>
      </c>
      <c r="L6">
        <v>9.9970658842357949</v>
      </c>
      <c r="M6">
        <v>0</v>
      </c>
      <c r="N6">
        <v>30.004623921085084</v>
      </c>
      <c r="O6">
        <v>50.379594706847236</v>
      </c>
      <c r="P6">
        <v>61.146564080944351</v>
      </c>
      <c r="Q6">
        <v>2</v>
      </c>
      <c r="R6">
        <v>5.0029717682020793</v>
      </c>
      <c r="S6">
        <v>3.004158004158004</v>
      </c>
      <c r="T6">
        <v>0</v>
      </c>
      <c r="U6">
        <v>330.95281690140843</v>
      </c>
      <c r="V6">
        <v>0</v>
      </c>
      <c r="W6">
        <v>5.0040617180205409</v>
      </c>
      <c r="X6">
        <v>32.001123162623536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13.794440000000002</v>
      </c>
      <c r="AL6">
        <v>0.35412000000000016</v>
      </c>
      <c r="AM6">
        <v>0</v>
      </c>
      <c r="AN6">
        <v>0</v>
      </c>
      <c r="AO6">
        <v>0</v>
      </c>
      <c r="AP6">
        <v>0.5856109048535505</v>
      </c>
      <c r="AQ6">
        <v>0</v>
      </c>
      <c r="AR6">
        <v>1.2618000000000003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631.77386677658581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79.997635724207214</v>
      </c>
      <c r="L7">
        <v>9.9970658842357949</v>
      </c>
      <c r="M7">
        <v>0</v>
      </c>
      <c r="N7">
        <v>30.004623921085084</v>
      </c>
      <c r="O7">
        <v>50.379594706847236</v>
      </c>
      <c r="P7">
        <v>61.146564080944351</v>
      </c>
      <c r="Q7">
        <v>2</v>
      </c>
      <c r="R7">
        <v>5.0029717682020793</v>
      </c>
      <c r="S7">
        <v>3.004158004158004</v>
      </c>
      <c r="T7">
        <v>0</v>
      </c>
      <c r="U7">
        <v>330.95281690140843</v>
      </c>
      <c r="V7">
        <v>0</v>
      </c>
      <c r="W7">
        <v>5.0040617180205409</v>
      </c>
      <c r="X7">
        <v>32.001123162623536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13.794440000000002</v>
      </c>
      <c r="AL7">
        <v>0.35412000000000016</v>
      </c>
      <c r="AM7">
        <v>0</v>
      </c>
      <c r="AN7">
        <v>0</v>
      </c>
      <c r="AO7">
        <v>0</v>
      </c>
      <c r="AP7">
        <v>0.5856109048535505</v>
      </c>
      <c r="AQ7">
        <v>0</v>
      </c>
      <c r="AR7">
        <v>1.2618000000000003</v>
      </c>
      <c r="AS7">
        <v>6.28728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631.77386677658581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79.997635724207214</v>
      </c>
      <c r="L8">
        <v>9.9970658842357949</v>
      </c>
      <c r="M8">
        <v>0</v>
      </c>
      <c r="N8">
        <v>30.004623921085084</v>
      </c>
      <c r="O8">
        <v>50.379594706847236</v>
      </c>
      <c r="P8">
        <v>61.146564080944351</v>
      </c>
      <c r="Q8">
        <v>2</v>
      </c>
      <c r="R8">
        <v>5.0029717682020793</v>
      </c>
      <c r="S8">
        <v>3.004158004158004</v>
      </c>
      <c r="T8">
        <v>0</v>
      </c>
      <c r="U8">
        <v>330.95281690140843</v>
      </c>
      <c r="V8">
        <v>0</v>
      </c>
      <c r="W8">
        <v>5.0040617180205409</v>
      </c>
      <c r="X8">
        <v>32.001123162623536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13.794440000000002</v>
      </c>
      <c r="AL8">
        <v>0.35412000000000016</v>
      </c>
      <c r="AM8">
        <v>0</v>
      </c>
      <c r="AN8">
        <v>0</v>
      </c>
      <c r="AO8">
        <v>0</v>
      </c>
      <c r="AP8">
        <v>0.5856109048535505</v>
      </c>
      <c r="AQ8">
        <v>0</v>
      </c>
      <c r="AR8">
        <v>1.2618000000000003</v>
      </c>
      <c r="AS8">
        <v>6.28728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631.77386677658581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79.997635724207214</v>
      </c>
      <c r="L9">
        <v>9.9970658842357949</v>
      </c>
      <c r="M9">
        <v>0</v>
      </c>
      <c r="N9">
        <v>30.004623921085084</v>
      </c>
      <c r="O9">
        <v>50.379594706847236</v>
      </c>
      <c r="P9">
        <v>61.146564080944351</v>
      </c>
      <c r="Q9">
        <v>2</v>
      </c>
      <c r="R9">
        <v>5.0029717682020793</v>
      </c>
      <c r="S9">
        <v>3.004158004158004</v>
      </c>
      <c r="T9">
        <v>0</v>
      </c>
      <c r="U9">
        <v>330.95281690140843</v>
      </c>
      <c r="V9">
        <v>0</v>
      </c>
      <c r="W9">
        <v>5.0040617180205409</v>
      </c>
      <c r="X9">
        <v>32.001123162623536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13.794440000000002</v>
      </c>
      <c r="AL9">
        <v>0.35412000000000016</v>
      </c>
      <c r="AM9">
        <v>0</v>
      </c>
      <c r="AN9">
        <v>0</v>
      </c>
      <c r="AO9">
        <v>0</v>
      </c>
      <c r="AP9">
        <v>0.5856109048535505</v>
      </c>
      <c r="AQ9">
        <v>0</v>
      </c>
      <c r="AR9">
        <v>1.2618000000000003</v>
      </c>
      <c r="AS9">
        <v>1.7084999999999999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627.19508677658575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79.997635724207214</v>
      </c>
      <c r="L10">
        <v>9.9970658842357949</v>
      </c>
      <c r="M10">
        <v>0</v>
      </c>
      <c r="N10">
        <v>30.004623921085084</v>
      </c>
      <c r="O10">
        <v>50.379594706847236</v>
      </c>
      <c r="P10">
        <v>61.146564080944351</v>
      </c>
      <c r="Q10">
        <v>2</v>
      </c>
      <c r="R10">
        <v>5.0029717682020793</v>
      </c>
      <c r="S10">
        <v>3.004158004158004</v>
      </c>
      <c r="T10">
        <v>0</v>
      </c>
      <c r="U10">
        <v>330.95281690140843</v>
      </c>
      <c r="V10">
        <v>0</v>
      </c>
      <c r="W10">
        <v>5.0040617180205409</v>
      </c>
      <c r="X10">
        <v>24.999932332408914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13.794440000000002</v>
      </c>
      <c r="AL10">
        <v>0.35412000000000016</v>
      </c>
      <c r="AM10">
        <v>0</v>
      </c>
      <c r="AN10">
        <v>0</v>
      </c>
      <c r="AO10">
        <v>0</v>
      </c>
      <c r="AP10">
        <v>0.5856109048535505</v>
      </c>
      <c r="AQ10">
        <v>0</v>
      </c>
      <c r="AR10">
        <v>1.2618000000000003</v>
      </c>
      <c r="AS10">
        <v>1.7084999999999999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620.19389594637107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79.997635724207214</v>
      </c>
      <c r="L11">
        <v>9.9970658842357949</v>
      </c>
      <c r="M11">
        <v>0</v>
      </c>
      <c r="N11">
        <v>30.004623921085084</v>
      </c>
      <c r="O11">
        <v>50.379594706847236</v>
      </c>
      <c r="P11">
        <v>61.146564080944351</v>
      </c>
      <c r="Q11">
        <v>2</v>
      </c>
      <c r="R11">
        <v>5.0029717682020793</v>
      </c>
      <c r="S11">
        <v>3.004158004158004</v>
      </c>
      <c r="T11">
        <v>0</v>
      </c>
      <c r="U11">
        <v>330.95281690140843</v>
      </c>
      <c r="V11">
        <v>0</v>
      </c>
      <c r="W11">
        <v>5.0040617180205409</v>
      </c>
      <c r="X11">
        <v>17.999282468309019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13.794440000000002</v>
      </c>
      <c r="AL11">
        <v>3.2461000000000007</v>
      </c>
      <c r="AM11">
        <v>0</v>
      </c>
      <c r="AN11">
        <v>0</v>
      </c>
      <c r="AO11">
        <v>0</v>
      </c>
      <c r="AP11">
        <v>0.5856109048535505</v>
      </c>
      <c r="AQ11">
        <v>0</v>
      </c>
      <c r="AR11">
        <v>1.2618000000000003</v>
      </c>
      <c r="AS11">
        <v>1.7084999999999999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616.08522608227122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79.997635724207214</v>
      </c>
      <c r="L12">
        <v>9.9970658842357949</v>
      </c>
      <c r="M12">
        <v>0</v>
      </c>
      <c r="N12">
        <v>30.004623921085084</v>
      </c>
      <c r="O12">
        <v>50.379594706847236</v>
      </c>
      <c r="P12">
        <v>61.146564080944351</v>
      </c>
      <c r="Q12">
        <v>2</v>
      </c>
      <c r="R12">
        <v>5.0029717682020793</v>
      </c>
      <c r="S12">
        <v>3.004158004158004</v>
      </c>
      <c r="T12">
        <v>0</v>
      </c>
      <c r="U12">
        <v>330.95281690140843</v>
      </c>
      <c r="V12">
        <v>0</v>
      </c>
      <c r="W12">
        <v>5.0040617180205409</v>
      </c>
      <c r="X12">
        <v>17.995599119823964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13.794440000000002</v>
      </c>
      <c r="AL12">
        <v>18.001100000000005</v>
      </c>
      <c r="AM12">
        <v>0</v>
      </c>
      <c r="AN12">
        <v>0</v>
      </c>
      <c r="AO12">
        <v>0</v>
      </c>
      <c r="AP12">
        <v>0.5856109048535505</v>
      </c>
      <c r="AQ12">
        <v>0</v>
      </c>
      <c r="AR12">
        <v>1.2618000000000003</v>
      </c>
      <c r="AS12">
        <v>1.7084999999999999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630.83654273378613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79.997635724207214</v>
      </c>
      <c r="L13">
        <v>9.9970658842357949</v>
      </c>
      <c r="M13">
        <v>0</v>
      </c>
      <c r="N13">
        <v>30.004623921085084</v>
      </c>
      <c r="O13">
        <v>50.379594706847236</v>
      </c>
      <c r="P13">
        <v>61.146564080944351</v>
      </c>
      <c r="Q13">
        <v>2</v>
      </c>
      <c r="R13">
        <v>5.0029717682020793</v>
      </c>
      <c r="S13">
        <v>3.004158004158004</v>
      </c>
      <c r="T13">
        <v>0</v>
      </c>
      <c r="U13">
        <v>330.95281690140843</v>
      </c>
      <c r="V13">
        <v>0</v>
      </c>
      <c r="W13">
        <v>5.0040617180205409</v>
      </c>
      <c r="X13">
        <v>17.995599119823964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13.794440000000002</v>
      </c>
      <c r="AL13">
        <v>18.001100000000005</v>
      </c>
      <c r="AM13">
        <v>0</v>
      </c>
      <c r="AN13">
        <v>0</v>
      </c>
      <c r="AO13">
        <v>0</v>
      </c>
      <c r="AP13">
        <v>0.5856109048535505</v>
      </c>
      <c r="AQ13">
        <v>0</v>
      </c>
      <c r="AR13">
        <v>1.2618000000000003</v>
      </c>
      <c r="AS13">
        <v>1.7084999999999999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630.83654273378613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79.997635724207214</v>
      </c>
      <c r="L14">
        <v>9.9970658842357949</v>
      </c>
      <c r="M14">
        <v>0</v>
      </c>
      <c r="N14">
        <v>30.004623921085084</v>
      </c>
      <c r="O14">
        <v>50.379594706847236</v>
      </c>
      <c r="P14">
        <v>61.146564080944351</v>
      </c>
      <c r="Q14">
        <v>2</v>
      </c>
      <c r="R14">
        <v>5.0029717682020793</v>
      </c>
      <c r="S14">
        <v>3.004158004158004</v>
      </c>
      <c r="T14">
        <v>0</v>
      </c>
      <c r="U14">
        <v>330.95281690140843</v>
      </c>
      <c r="V14">
        <v>0</v>
      </c>
      <c r="W14">
        <v>5.0040617180205409</v>
      </c>
      <c r="X14">
        <v>17.995599119823964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13.794440000000002</v>
      </c>
      <c r="AL14">
        <v>18.001100000000005</v>
      </c>
      <c r="AM14">
        <v>0</v>
      </c>
      <c r="AN14">
        <v>0</v>
      </c>
      <c r="AO14">
        <v>0</v>
      </c>
      <c r="AP14">
        <v>0.5856109048535505</v>
      </c>
      <c r="AQ14">
        <v>0</v>
      </c>
      <c r="AR14">
        <v>1.2618000000000003</v>
      </c>
      <c r="AS14">
        <v>1.7084999999999999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630.83654273378613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79.997635724207214</v>
      </c>
      <c r="L15">
        <v>9.9970658842357949</v>
      </c>
      <c r="M15">
        <v>0</v>
      </c>
      <c r="N15">
        <v>30.004623921085084</v>
      </c>
      <c r="O15">
        <v>50.379594706847236</v>
      </c>
      <c r="P15">
        <v>61.146564080944351</v>
      </c>
      <c r="Q15">
        <v>2</v>
      </c>
      <c r="R15">
        <v>5.0029717682020793</v>
      </c>
      <c r="S15">
        <v>3.004158004158004</v>
      </c>
      <c r="T15">
        <v>0</v>
      </c>
      <c r="U15">
        <v>330.95281690140843</v>
      </c>
      <c r="V15">
        <v>0</v>
      </c>
      <c r="W15">
        <v>5.0040617180205409</v>
      </c>
      <c r="X15">
        <v>17.995599119823964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13.794440000000002</v>
      </c>
      <c r="AL15">
        <v>18.001100000000005</v>
      </c>
      <c r="AM15">
        <v>0</v>
      </c>
      <c r="AN15">
        <v>0</v>
      </c>
      <c r="AO15">
        <v>0</v>
      </c>
      <c r="AP15">
        <v>2.1147060453044877</v>
      </c>
      <c r="AQ15">
        <v>0</v>
      </c>
      <c r="AR15">
        <v>1.2618000000000003</v>
      </c>
      <c r="AS15">
        <v>1.7084999999999999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632.36563787423711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79.997635724207214</v>
      </c>
      <c r="L16">
        <v>9.9970658842357949</v>
      </c>
      <c r="M16">
        <v>0</v>
      </c>
      <c r="N16">
        <v>30.004623921085084</v>
      </c>
      <c r="O16">
        <v>50.379594706847236</v>
      </c>
      <c r="P16">
        <v>61.146564080944351</v>
      </c>
      <c r="Q16">
        <v>2</v>
      </c>
      <c r="R16">
        <v>5.0029717682020793</v>
      </c>
      <c r="S16">
        <v>3.004158004158004</v>
      </c>
      <c r="T16">
        <v>0</v>
      </c>
      <c r="U16">
        <v>330.95281690140843</v>
      </c>
      <c r="V16">
        <v>0</v>
      </c>
      <c r="W16">
        <v>5.0040617180205409</v>
      </c>
      <c r="X16">
        <v>17.999282468309019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13.794440000000002</v>
      </c>
      <c r="AL16">
        <v>0.35412000000000016</v>
      </c>
      <c r="AM16">
        <v>0</v>
      </c>
      <c r="AN16">
        <v>0</v>
      </c>
      <c r="AO16">
        <v>0</v>
      </c>
      <c r="AP16">
        <v>2.1147060453044877</v>
      </c>
      <c r="AQ16">
        <v>0</v>
      </c>
      <c r="AR16">
        <v>1.2618000000000003</v>
      </c>
      <c r="AS16">
        <v>1.7084999999999999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614.72234122272221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79.997635724207214</v>
      </c>
      <c r="L17">
        <v>9.9970658842357949</v>
      </c>
      <c r="M17">
        <v>0</v>
      </c>
      <c r="N17">
        <v>30.004623921085084</v>
      </c>
      <c r="O17">
        <v>50.379594706847236</v>
      </c>
      <c r="P17">
        <v>61.146564080944351</v>
      </c>
      <c r="Q17">
        <v>2</v>
      </c>
      <c r="R17">
        <v>5.0029717682020793</v>
      </c>
      <c r="S17">
        <v>3.004158004158004</v>
      </c>
      <c r="T17">
        <v>0</v>
      </c>
      <c r="U17">
        <v>330.95281690140843</v>
      </c>
      <c r="V17">
        <v>0</v>
      </c>
      <c r="W17">
        <v>5.0040617180205409</v>
      </c>
      <c r="X17">
        <v>17.999282468309019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13.794440000000002</v>
      </c>
      <c r="AL17">
        <v>0.35412000000000016</v>
      </c>
      <c r="AM17">
        <v>0</v>
      </c>
      <c r="AN17">
        <v>0</v>
      </c>
      <c r="AO17">
        <v>0</v>
      </c>
      <c r="AP17">
        <v>2.1147060453044877</v>
      </c>
      <c r="AQ17">
        <v>0</v>
      </c>
      <c r="AR17">
        <v>1.2618000000000003</v>
      </c>
      <c r="AS17">
        <v>1.7084999999999999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614.72234122272221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79.997635724207214</v>
      </c>
      <c r="L18">
        <v>9.9970658842357949</v>
      </c>
      <c r="M18">
        <v>0</v>
      </c>
      <c r="N18">
        <v>30.004623921085084</v>
      </c>
      <c r="O18">
        <v>50.379594706847236</v>
      </c>
      <c r="P18">
        <v>61.146564080944351</v>
      </c>
      <c r="Q18">
        <v>2</v>
      </c>
      <c r="R18">
        <v>5.0029717682020793</v>
      </c>
      <c r="S18">
        <v>3.004158004158004</v>
      </c>
      <c r="T18">
        <v>0</v>
      </c>
      <c r="U18">
        <v>330.95281690140843</v>
      </c>
      <c r="V18">
        <v>0</v>
      </c>
      <c r="W18">
        <v>5.0040617180205409</v>
      </c>
      <c r="X18">
        <v>17.999282468309019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13.794440000000002</v>
      </c>
      <c r="AL18">
        <v>0.35412000000000016</v>
      </c>
      <c r="AM18">
        <v>0</v>
      </c>
      <c r="AN18">
        <v>0</v>
      </c>
      <c r="AO18">
        <v>0</v>
      </c>
      <c r="AP18">
        <v>2.1147060453044877</v>
      </c>
      <c r="AQ18">
        <v>0</v>
      </c>
      <c r="AR18">
        <v>1.2618000000000003</v>
      </c>
      <c r="AS18">
        <v>1.7084999999999999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614.72234122272221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79.997635724207214</v>
      </c>
      <c r="L19">
        <v>9.9970658842357949</v>
      </c>
      <c r="M19">
        <v>0</v>
      </c>
      <c r="N19">
        <v>30.004623921085084</v>
      </c>
      <c r="O19">
        <v>50.379594706847236</v>
      </c>
      <c r="P19">
        <v>61.146564080944351</v>
      </c>
      <c r="Q19">
        <v>2</v>
      </c>
      <c r="R19">
        <v>5.0029717682020793</v>
      </c>
      <c r="S19">
        <v>3.004158004158004</v>
      </c>
      <c r="T19">
        <v>0</v>
      </c>
      <c r="U19">
        <v>330.95281690140843</v>
      </c>
      <c r="V19">
        <v>0</v>
      </c>
      <c r="W19">
        <v>5.0040617180205409</v>
      </c>
      <c r="X19">
        <v>17.999282468309019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13.794440000000002</v>
      </c>
      <c r="AL19">
        <v>0.35412000000000016</v>
      </c>
      <c r="AM19">
        <v>0</v>
      </c>
      <c r="AN19">
        <v>0</v>
      </c>
      <c r="AO19">
        <v>0</v>
      </c>
      <c r="AP19">
        <v>0.81334847896326479</v>
      </c>
      <c r="AQ19">
        <v>0</v>
      </c>
      <c r="AR19">
        <v>1.2618000000000003</v>
      </c>
      <c r="AS19">
        <v>1.7084999999999999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613.42098365638094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79.997635724207214</v>
      </c>
      <c r="L20">
        <v>9.9970658842357949</v>
      </c>
      <c r="M20">
        <v>0</v>
      </c>
      <c r="N20">
        <v>30.004623921085084</v>
      </c>
      <c r="O20">
        <v>50.379594706847236</v>
      </c>
      <c r="P20">
        <v>61.146564080944351</v>
      </c>
      <c r="Q20">
        <v>2</v>
      </c>
      <c r="R20">
        <v>5.0029717682020793</v>
      </c>
      <c r="S20">
        <v>3.004158004158004</v>
      </c>
      <c r="T20">
        <v>0</v>
      </c>
      <c r="U20">
        <v>330.95281690140843</v>
      </c>
      <c r="V20">
        <v>0</v>
      </c>
      <c r="W20">
        <v>5.0040617180205409</v>
      </c>
      <c r="X20">
        <v>17.999282468309019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13.794440000000002</v>
      </c>
      <c r="AL20">
        <v>0.35412000000000016</v>
      </c>
      <c r="AM20">
        <v>0</v>
      </c>
      <c r="AN20">
        <v>0</v>
      </c>
      <c r="AO20">
        <v>0</v>
      </c>
      <c r="AP20">
        <v>0.81334847896326479</v>
      </c>
      <c r="AQ20">
        <v>0</v>
      </c>
      <c r="AR20">
        <v>1.2618000000000003</v>
      </c>
      <c r="AS20">
        <v>1.7084999999999999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613.42098365638094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79.997635724207214</v>
      </c>
      <c r="L21">
        <v>9.9970658842357949</v>
      </c>
      <c r="M21">
        <v>0</v>
      </c>
      <c r="N21">
        <v>30.004623921085084</v>
      </c>
      <c r="O21">
        <v>50.379594706847236</v>
      </c>
      <c r="P21">
        <v>61.146564080944351</v>
      </c>
      <c r="Q21">
        <v>2</v>
      </c>
      <c r="R21">
        <v>5.0029717682020793</v>
      </c>
      <c r="S21">
        <v>3.004158004158004</v>
      </c>
      <c r="T21">
        <v>0</v>
      </c>
      <c r="U21">
        <v>330.95281690140843</v>
      </c>
      <c r="V21">
        <v>0</v>
      </c>
      <c r="W21">
        <v>5.0040617180205409</v>
      </c>
      <c r="X21">
        <v>17.694139441048037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13.794440000000002</v>
      </c>
      <c r="AL21">
        <v>0.35412000000000016</v>
      </c>
      <c r="AM21">
        <v>0</v>
      </c>
      <c r="AN21">
        <v>0</v>
      </c>
      <c r="AO21">
        <v>0</v>
      </c>
      <c r="AP21">
        <v>0.81334847896326479</v>
      </c>
      <c r="AQ21">
        <v>0</v>
      </c>
      <c r="AR21">
        <v>1.2618000000000003</v>
      </c>
      <c r="AS21">
        <v>1.7084999999999999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613.11584062911993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79.997635724207214</v>
      </c>
      <c r="L22">
        <v>9.9970658842357949</v>
      </c>
      <c r="M22">
        <v>0</v>
      </c>
      <c r="N22">
        <v>30.004623921085084</v>
      </c>
      <c r="O22">
        <v>50.379594706847236</v>
      </c>
      <c r="P22">
        <v>61.146564080944351</v>
      </c>
      <c r="Q22">
        <v>2</v>
      </c>
      <c r="R22">
        <v>5.0029717682020793</v>
      </c>
      <c r="S22">
        <v>3.004158004158004</v>
      </c>
      <c r="T22">
        <v>0</v>
      </c>
      <c r="U22">
        <v>330.95281690140843</v>
      </c>
      <c r="V22">
        <v>0</v>
      </c>
      <c r="W22">
        <v>5.0040617180205409</v>
      </c>
      <c r="X22">
        <v>17.998577677841375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13.794440000000002</v>
      </c>
      <c r="AL22">
        <v>0.35412000000000016</v>
      </c>
      <c r="AM22">
        <v>0</v>
      </c>
      <c r="AN22">
        <v>0</v>
      </c>
      <c r="AO22">
        <v>0</v>
      </c>
      <c r="AP22">
        <v>0.81334847896326479</v>
      </c>
      <c r="AQ22">
        <v>0</v>
      </c>
      <c r="AR22">
        <v>1.2618000000000003</v>
      </c>
      <c r="AS22">
        <v>1.7084999999999999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613.42027886591325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79.997635724207214</v>
      </c>
      <c r="L23">
        <v>9.9970658842357949</v>
      </c>
      <c r="M23">
        <v>0</v>
      </c>
      <c r="N23">
        <v>30.004623921085084</v>
      </c>
      <c r="O23">
        <v>50.379594706847236</v>
      </c>
      <c r="P23">
        <v>61.146564080944351</v>
      </c>
      <c r="Q23">
        <v>2</v>
      </c>
      <c r="R23">
        <v>4.0152803063700704</v>
      </c>
      <c r="S23">
        <v>3.004158004158004</v>
      </c>
      <c r="T23">
        <v>0</v>
      </c>
      <c r="U23">
        <v>330.95281690140843</v>
      </c>
      <c r="V23">
        <v>0</v>
      </c>
      <c r="W23">
        <v>5.0040617180205409</v>
      </c>
      <c r="X23">
        <v>17.998577677841375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13.794440000000002</v>
      </c>
      <c r="AL23">
        <v>0.35412000000000016</v>
      </c>
      <c r="AM23">
        <v>0</v>
      </c>
      <c r="AN23">
        <v>0</v>
      </c>
      <c r="AO23">
        <v>0</v>
      </c>
      <c r="AP23">
        <v>0.81334847896326479</v>
      </c>
      <c r="AQ23">
        <v>0</v>
      </c>
      <c r="AR23">
        <v>1.2618000000000003</v>
      </c>
      <c r="AS23">
        <v>1.7084999999999999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612.43258740408135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79.997635724207214</v>
      </c>
      <c r="L24">
        <v>9.9970658842357949</v>
      </c>
      <c r="M24">
        <v>0</v>
      </c>
      <c r="N24">
        <v>30.004623921085084</v>
      </c>
      <c r="O24">
        <v>50.379594706847236</v>
      </c>
      <c r="P24">
        <v>61.146564080944351</v>
      </c>
      <c r="Q24">
        <v>2</v>
      </c>
      <c r="R24">
        <v>5.0028882257409668</v>
      </c>
      <c r="S24">
        <v>3.004158004158004</v>
      </c>
      <c r="T24">
        <v>0</v>
      </c>
      <c r="U24">
        <v>330.95281690140843</v>
      </c>
      <c r="V24">
        <v>0</v>
      </c>
      <c r="W24">
        <v>5.0040617180205409</v>
      </c>
      <c r="X24">
        <v>17.998577677841375</v>
      </c>
      <c r="Y24">
        <v>0</v>
      </c>
      <c r="Z24">
        <v>0</v>
      </c>
      <c r="AA24">
        <v>0</v>
      </c>
      <c r="AB24">
        <v>0</v>
      </c>
      <c r="AC24">
        <v>2.4578399999999996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13.794440000000002</v>
      </c>
      <c r="AL24">
        <v>0.35412000000000016</v>
      </c>
      <c r="AM24">
        <v>0</v>
      </c>
      <c r="AN24">
        <v>0</v>
      </c>
      <c r="AO24">
        <v>0</v>
      </c>
      <c r="AP24">
        <v>0.81334847896326479</v>
      </c>
      <c r="AQ24">
        <v>0</v>
      </c>
      <c r="AR24">
        <v>1.2618000000000003</v>
      </c>
      <c r="AS24">
        <v>1.7084999999999999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615.8780353234522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79.997635724207214</v>
      </c>
      <c r="L25">
        <v>9.9970658842357949</v>
      </c>
      <c r="M25">
        <v>0</v>
      </c>
      <c r="N25">
        <v>30.004623921085084</v>
      </c>
      <c r="O25">
        <v>50.379594706847236</v>
      </c>
      <c r="P25">
        <v>61.146564080944351</v>
      </c>
      <c r="Q25">
        <v>2</v>
      </c>
      <c r="R25">
        <v>5.0028882257409668</v>
      </c>
      <c r="S25">
        <v>3.004158004158004</v>
      </c>
      <c r="T25">
        <v>0</v>
      </c>
      <c r="U25">
        <v>330.95281690140843</v>
      </c>
      <c r="V25">
        <v>0</v>
      </c>
      <c r="W25">
        <v>5.0040617180205409</v>
      </c>
      <c r="X25">
        <v>17.998577677841375</v>
      </c>
      <c r="Y25">
        <v>0</v>
      </c>
      <c r="Z25">
        <v>0</v>
      </c>
      <c r="AA25">
        <v>0</v>
      </c>
      <c r="AB25">
        <v>3.345368000000001</v>
      </c>
      <c r="AC25">
        <v>2.4578399999999996</v>
      </c>
      <c r="AD25">
        <v>0</v>
      </c>
      <c r="AE25">
        <v>0</v>
      </c>
      <c r="AF25">
        <v>0</v>
      </c>
      <c r="AG25">
        <v>0</v>
      </c>
      <c r="AH25">
        <v>4.8107999999999995</v>
      </c>
      <c r="AI25">
        <v>0</v>
      </c>
      <c r="AJ25">
        <v>0</v>
      </c>
      <c r="AK25">
        <v>13.794440000000002</v>
      </c>
      <c r="AL25">
        <v>0.35412000000000016</v>
      </c>
      <c r="AM25">
        <v>0</v>
      </c>
      <c r="AN25">
        <v>0</v>
      </c>
      <c r="AO25">
        <v>0</v>
      </c>
      <c r="AP25">
        <v>0.81334847896326479</v>
      </c>
      <c r="AQ25">
        <v>0</v>
      </c>
      <c r="AR25">
        <v>1.2618000000000003</v>
      </c>
      <c r="AS25">
        <v>1.7084999999999999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624.03420332345218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79.997635724207214</v>
      </c>
      <c r="L26">
        <v>9.9970658842357949</v>
      </c>
      <c r="M26">
        <v>0</v>
      </c>
      <c r="N26">
        <v>30.004623921085084</v>
      </c>
      <c r="O26">
        <v>50.379594706847236</v>
      </c>
      <c r="P26">
        <v>61.146564080944351</v>
      </c>
      <c r="Q26">
        <v>2</v>
      </c>
      <c r="R26">
        <v>5.0028882257409668</v>
      </c>
      <c r="S26">
        <v>3.004158004158004</v>
      </c>
      <c r="T26">
        <v>0</v>
      </c>
      <c r="U26">
        <v>330.95281690140843</v>
      </c>
      <c r="V26">
        <v>0</v>
      </c>
      <c r="W26">
        <v>8.8430465949820789</v>
      </c>
      <c r="X26">
        <v>37.469482868662602</v>
      </c>
      <c r="Y26">
        <v>0</v>
      </c>
      <c r="Z26">
        <v>0</v>
      </c>
      <c r="AA26">
        <v>0</v>
      </c>
      <c r="AB26">
        <v>3.345368000000001</v>
      </c>
      <c r="AC26">
        <v>2.4578399999999996</v>
      </c>
      <c r="AD26">
        <v>1.6271749999999998</v>
      </c>
      <c r="AE26">
        <v>4.1858595999999997</v>
      </c>
      <c r="AF26">
        <v>0</v>
      </c>
      <c r="AG26">
        <v>0</v>
      </c>
      <c r="AH26">
        <v>9.621599999999999</v>
      </c>
      <c r="AI26">
        <v>0.96990000000000021</v>
      </c>
      <c r="AJ26">
        <v>0</v>
      </c>
      <c r="AK26">
        <v>13.794440000000002</v>
      </c>
      <c r="AL26">
        <v>0.35412000000000016</v>
      </c>
      <c r="AM26">
        <v>0</v>
      </c>
      <c r="AN26">
        <v>0</v>
      </c>
      <c r="AO26">
        <v>0</v>
      </c>
      <c r="AP26">
        <v>0.81334847896326479</v>
      </c>
      <c r="AQ26">
        <v>0</v>
      </c>
      <c r="AR26">
        <v>1.2618000000000003</v>
      </c>
      <c r="AS26">
        <v>1.7084999999999999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658.93782799123483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79.9984473255182</v>
      </c>
      <c r="L27">
        <v>9.9970658842357949</v>
      </c>
      <c r="M27">
        <v>0</v>
      </c>
      <c r="N27">
        <v>30.004623921085084</v>
      </c>
      <c r="O27">
        <v>50.379594706847236</v>
      </c>
      <c r="P27">
        <v>61.146564080944351</v>
      </c>
      <c r="Q27">
        <v>2</v>
      </c>
      <c r="R27">
        <v>5.0028882257409668</v>
      </c>
      <c r="S27">
        <v>3.004158004158004</v>
      </c>
      <c r="T27">
        <v>0</v>
      </c>
      <c r="U27">
        <v>330.95281690140843</v>
      </c>
      <c r="V27">
        <v>0</v>
      </c>
      <c r="W27">
        <v>8.8430465949820789</v>
      </c>
      <c r="X27">
        <v>37.469482868662602</v>
      </c>
      <c r="Y27">
        <v>0</v>
      </c>
      <c r="Z27">
        <v>0.55879999999999996</v>
      </c>
      <c r="AA27">
        <v>1.7858103799901546</v>
      </c>
      <c r="AB27">
        <v>6.6907360000000002</v>
      </c>
      <c r="AC27">
        <v>4.9156799999999992</v>
      </c>
      <c r="AD27">
        <v>4.2608499999999996</v>
      </c>
      <c r="AE27">
        <v>8.3717191999999994</v>
      </c>
      <c r="AF27">
        <v>0</v>
      </c>
      <c r="AG27">
        <v>0</v>
      </c>
      <c r="AH27">
        <v>15.6351</v>
      </c>
      <c r="AI27">
        <v>4.1524652000000017</v>
      </c>
      <c r="AJ27">
        <v>0</v>
      </c>
      <c r="AK27">
        <v>13.794440000000002</v>
      </c>
      <c r="AL27">
        <v>0.35412000000000016</v>
      </c>
      <c r="AM27">
        <v>1.0158000000000003</v>
      </c>
      <c r="AN27">
        <v>0</v>
      </c>
      <c r="AO27">
        <v>0</v>
      </c>
      <c r="AP27">
        <v>0.81334847896326479</v>
      </c>
      <c r="AQ27">
        <v>0</v>
      </c>
      <c r="AR27">
        <v>1.2618000000000003</v>
      </c>
      <c r="AS27">
        <v>1.7084999999999999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684.11785777253613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79.9984473255182</v>
      </c>
      <c r="L28">
        <v>9.9970658842357949</v>
      </c>
      <c r="M28">
        <v>0</v>
      </c>
      <c r="N28">
        <v>30.004623921085084</v>
      </c>
      <c r="O28">
        <v>50.379594706847236</v>
      </c>
      <c r="P28">
        <v>61.146564080944351</v>
      </c>
      <c r="Q28">
        <v>2</v>
      </c>
      <c r="R28">
        <v>5.0028882257409668</v>
      </c>
      <c r="S28">
        <v>3.004158004158004</v>
      </c>
      <c r="T28">
        <v>0</v>
      </c>
      <c r="U28">
        <v>330.95281690140843</v>
      </c>
      <c r="V28">
        <v>0</v>
      </c>
      <c r="W28">
        <v>8.8430465949820789</v>
      </c>
      <c r="X28">
        <v>37.469482868662602</v>
      </c>
      <c r="Y28">
        <v>0</v>
      </c>
      <c r="Z28">
        <v>3.3125664000000001</v>
      </c>
      <c r="AA28">
        <v>7.0228498089500464</v>
      </c>
      <c r="AB28">
        <v>6.6907360000000002</v>
      </c>
      <c r="AC28">
        <v>5.1744000000000003</v>
      </c>
      <c r="AD28">
        <v>6.9609539999999974</v>
      </c>
      <c r="AE28">
        <v>12.557578800000002</v>
      </c>
      <c r="AF28">
        <v>0</v>
      </c>
      <c r="AG28">
        <v>0</v>
      </c>
      <c r="AH28">
        <v>21.648600000000002</v>
      </c>
      <c r="AI28">
        <v>4.1524652000000017</v>
      </c>
      <c r="AJ28">
        <v>0</v>
      </c>
      <c r="AK28">
        <v>13.794440000000002</v>
      </c>
      <c r="AL28">
        <v>0.35412000000000016</v>
      </c>
      <c r="AM28">
        <v>2.6762944000000006</v>
      </c>
      <c r="AN28">
        <v>0</v>
      </c>
      <c r="AO28">
        <v>0</v>
      </c>
      <c r="AP28">
        <v>0.81334847896326479</v>
      </c>
      <c r="AQ28">
        <v>0</v>
      </c>
      <c r="AR28">
        <v>1.2618000000000003</v>
      </c>
      <c r="AS28">
        <v>1.7084999999999999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706.92734160149598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79.997534881427811</v>
      </c>
      <c r="L29">
        <v>9.9970658842357949</v>
      </c>
      <c r="M29">
        <v>0</v>
      </c>
      <c r="N29">
        <v>30.004623921085084</v>
      </c>
      <c r="O29">
        <v>50.379594706847236</v>
      </c>
      <c r="P29">
        <v>61.146564080944351</v>
      </c>
      <c r="Q29">
        <v>1.9958419958419957</v>
      </c>
      <c r="R29">
        <v>5.0016078932424755</v>
      </c>
      <c r="S29">
        <v>3</v>
      </c>
      <c r="T29">
        <v>0</v>
      </c>
      <c r="U29">
        <v>330.95281690140843</v>
      </c>
      <c r="V29">
        <v>0</v>
      </c>
      <c r="W29">
        <v>8.8402311715481154</v>
      </c>
      <c r="X29">
        <v>37.469239210916015</v>
      </c>
      <c r="Y29">
        <v>0</v>
      </c>
      <c r="Z29">
        <v>3.3125664000000001</v>
      </c>
      <c r="AA29">
        <v>7.0228498089500464</v>
      </c>
      <c r="AB29">
        <v>6.6907360000000002</v>
      </c>
      <c r="AC29">
        <v>5.1744000000000003</v>
      </c>
      <c r="AD29">
        <v>6.9609539999999974</v>
      </c>
      <c r="AE29">
        <v>12.557578800000002</v>
      </c>
      <c r="AF29">
        <v>0</v>
      </c>
      <c r="AG29">
        <v>0</v>
      </c>
      <c r="AH29">
        <v>28.864800000000002</v>
      </c>
      <c r="AI29">
        <v>4.1524652000000017</v>
      </c>
      <c r="AJ29">
        <v>0</v>
      </c>
      <c r="AK29">
        <v>13.794440000000002</v>
      </c>
      <c r="AL29">
        <v>0.35412000000000016</v>
      </c>
      <c r="AM29">
        <v>2.6762944000000006</v>
      </c>
      <c r="AN29">
        <v>0</v>
      </c>
      <c r="AO29">
        <v>0</v>
      </c>
      <c r="AP29">
        <v>0.81334847896326479</v>
      </c>
      <c r="AQ29">
        <v>0</v>
      </c>
      <c r="AR29">
        <v>1.2618000000000003</v>
      </c>
      <c r="AS29">
        <v>1.7084999999999999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714.12997373541054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79.996978460741573</v>
      </c>
      <c r="L30">
        <v>9.9970658842357949</v>
      </c>
      <c r="M30">
        <v>0</v>
      </c>
      <c r="N30">
        <v>30.004623921085084</v>
      </c>
      <c r="O30">
        <v>50.379594706847236</v>
      </c>
      <c r="P30">
        <v>61.146564080944351</v>
      </c>
      <c r="Q30">
        <v>1.9958419958419957</v>
      </c>
      <c r="R30">
        <v>5.0016078932424755</v>
      </c>
      <c r="S30">
        <v>3</v>
      </c>
      <c r="T30">
        <v>0</v>
      </c>
      <c r="U30">
        <v>330.95281690140843</v>
      </c>
      <c r="V30">
        <v>0</v>
      </c>
      <c r="W30">
        <v>8.8402311715481154</v>
      </c>
      <c r="X30">
        <v>37.469239210916015</v>
      </c>
      <c r="Y30">
        <v>0</v>
      </c>
      <c r="Z30">
        <v>3.3125664000000001</v>
      </c>
      <c r="AA30">
        <v>7.0228498089500464</v>
      </c>
      <c r="AB30">
        <v>6.6907360000000002</v>
      </c>
      <c r="AC30">
        <v>5.1744000000000003</v>
      </c>
      <c r="AD30">
        <v>6.9609539999999974</v>
      </c>
      <c r="AE30">
        <v>12.557578800000002</v>
      </c>
      <c r="AF30">
        <v>0</v>
      </c>
      <c r="AG30">
        <v>0</v>
      </c>
      <c r="AH30">
        <v>34.878300000000003</v>
      </c>
      <c r="AI30">
        <v>4.1524652000000017</v>
      </c>
      <c r="AJ30">
        <v>0</v>
      </c>
      <c r="AK30">
        <v>13.794440000000002</v>
      </c>
      <c r="AL30">
        <v>0.35412000000000016</v>
      </c>
      <c r="AM30">
        <v>2.6762944000000006</v>
      </c>
      <c r="AN30">
        <v>0</v>
      </c>
      <c r="AO30">
        <v>0</v>
      </c>
      <c r="AP30">
        <v>0.81334847896326479</v>
      </c>
      <c r="AQ30">
        <v>0</v>
      </c>
      <c r="AR30">
        <v>1.2618000000000003</v>
      </c>
      <c r="AS30">
        <v>1.7084999999999999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720.14291731472429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79.998080651043182</v>
      </c>
      <c r="L31">
        <v>9.9970658842357949</v>
      </c>
      <c r="M31">
        <v>0</v>
      </c>
      <c r="N31">
        <v>30.004623921085084</v>
      </c>
      <c r="O31">
        <v>50.379594706847236</v>
      </c>
      <c r="P31">
        <v>61.146564080944351</v>
      </c>
      <c r="Q31">
        <v>1.9958419958419957</v>
      </c>
      <c r="R31">
        <v>5.0016078932424755</v>
      </c>
      <c r="S31">
        <v>3</v>
      </c>
      <c r="T31">
        <v>0</v>
      </c>
      <c r="U31">
        <v>330.95281690140843</v>
      </c>
      <c r="V31">
        <v>4.6051944412607444</v>
      </c>
      <c r="W31">
        <v>8.8402311715481154</v>
      </c>
      <c r="X31">
        <v>37.469239210916015</v>
      </c>
      <c r="Y31">
        <v>0</v>
      </c>
      <c r="Z31">
        <v>3.3125664000000001</v>
      </c>
      <c r="AA31">
        <v>7.0228498089500464</v>
      </c>
      <c r="AB31">
        <v>6.6907360000000002</v>
      </c>
      <c r="AC31">
        <v>5.1744000000000003</v>
      </c>
      <c r="AD31">
        <v>6.9609539999999974</v>
      </c>
      <c r="AE31">
        <v>12.557578800000002</v>
      </c>
      <c r="AF31">
        <v>0</v>
      </c>
      <c r="AG31">
        <v>0</v>
      </c>
      <c r="AH31">
        <v>35.648028000000004</v>
      </c>
      <c r="AI31">
        <v>4.1524652000000017</v>
      </c>
      <c r="AJ31">
        <v>0</v>
      </c>
      <c r="AK31">
        <v>13.794440000000002</v>
      </c>
      <c r="AL31">
        <v>0.35412000000000016</v>
      </c>
      <c r="AM31">
        <v>2.6762944000000006</v>
      </c>
      <c r="AN31">
        <v>0</v>
      </c>
      <c r="AO31">
        <v>0</v>
      </c>
      <c r="AP31">
        <v>0.81334847896326479</v>
      </c>
      <c r="AQ31">
        <v>0</v>
      </c>
      <c r="AR31">
        <v>1.2618000000000003</v>
      </c>
      <c r="AS31">
        <v>1.5376499999999997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725.34809194628667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79.997408559158899</v>
      </c>
      <c r="L32">
        <v>9.9970658842357949</v>
      </c>
      <c r="M32">
        <v>0</v>
      </c>
      <c r="N32">
        <v>30.004623921085084</v>
      </c>
      <c r="O32">
        <v>50.379594706847236</v>
      </c>
      <c r="P32">
        <v>61.146564080944351</v>
      </c>
      <c r="Q32">
        <v>1.9958419958419957</v>
      </c>
      <c r="R32">
        <v>5.0016078932424755</v>
      </c>
      <c r="S32">
        <v>3</v>
      </c>
      <c r="T32">
        <v>0</v>
      </c>
      <c r="U32">
        <v>330.95281690140843</v>
      </c>
      <c r="V32">
        <v>4.6051944412607444</v>
      </c>
      <c r="W32">
        <v>8.8402311715481154</v>
      </c>
      <c r="X32">
        <v>37.469239210916015</v>
      </c>
      <c r="Y32">
        <v>0</v>
      </c>
      <c r="Z32">
        <v>3.3125664000000001</v>
      </c>
      <c r="AA32">
        <v>7.0228498089500464</v>
      </c>
      <c r="AB32">
        <v>6.6907360000000002</v>
      </c>
      <c r="AC32">
        <v>5.1744000000000003</v>
      </c>
      <c r="AD32">
        <v>6.9609539999999974</v>
      </c>
      <c r="AE32">
        <v>12.557578800000002</v>
      </c>
      <c r="AF32">
        <v>0</v>
      </c>
      <c r="AG32">
        <v>0</v>
      </c>
      <c r="AH32">
        <v>35.648028000000004</v>
      </c>
      <c r="AI32">
        <v>4.1524652000000017</v>
      </c>
      <c r="AJ32">
        <v>0</v>
      </c>
      <c r="AK32">
        <v>13.794440000000002</v>
      </c>
      <c r="AL32">
        <v>0.35412000000000016</v>
      </c>
      <c r="AM32">
        <v>2.6762944000000006</v>
      </c>
      <c r="AN32">
        <v>0</v>
      </c>
      <c r="AO32">
        <v>0</v>
      </c>
      <c r="AP32">
        <v>0.81334847896326479</v>
      </c>
      <c r="AQ32">
        <v>0</v>
      </c>
      <c r="AR32">
        <v>1.5422000000000002</v>
      </c>
      <c r="AS32">
        <v>1.5376499999999997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725.62781985440245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79.997408559158899</v>
      </c>
      <c r="L33">
        <v>9.9970658842357949</v>
      </c>
      <c r="M33">
        <v>0</v>
      </c>
      <c r="N33">
        <v>30.004623921085084</v>
      </c>
      <c r="O33">
        <v>50.379594706847236</v>
      </c>
      <c r="P33">
        <v>61.146564080944351</v>
      </c>
      <c r="Q33">
        <v>1.9958419958419957</v>
      </c>
      <c r="R33">
        <v>10.763923822374878</v>
      </c>
      <c r="S33">
        <v>3</v>
      </c>
      <c r="T33">
        <v>0</v>
      </c>
      <c r="U33">
        <v>330.95281690140843</v>
      </c>
      <c r="V33">
        <v>4.6051944412607444</v>
      </c>
      <c r="W33">
        <v>8.8402311715481154</v>
      </c>
      <c r="X33">
        <v>37.469239210916015</v>
      </c>
      <c r="Y33">
        <v>0</v>
      </c>
      <c r="Z33">
        <v>3.3125664000000001</v>
      </c>
      <c r="AA33">
        <v>7.0228498089500464</v>
      </c>
      <c r="AB33">
        <v>6.6907360000000002</v>
      </c>
      <c r="AC33">
        <v>5.1744000000000003</v>
      </c>
      <c r="AD33">
        <v>6.9609539999999974</v>
      </c>
      <c r="AE33">
        <v>12.557578800000002</v>
      </c>
      <c r="AF33">
        <v>0</v>
      </c>
      <c r="AG33">
        <v>0</v>
      </c>
      <c r="AH33">
        <v>30.067500000000003</v>
      </c>
      <c r="AI33">
        <v>0.96990000000000021</v>
      </c>
      <c r="AJ33">
        <v>0</v>
      </c>
      <c r="AK33">
        <v>13.794440000000002</v>
      </c>
      <c r="AL33">
        <v>0.35412000000000016</v>
      </c>
      <c r="AM33">
        <v>2.6762944000000006</v>
      </c>
      <c r="AN33">
        <v>0</v>
      </c>
      <c r="AO33">
        <v>0</v>
      </c>
      <c r="AP33">
        <v>0.81334847896326479</v>
      </c>
      <c r="AQ33">
        <v>0</v>
      </c>
      <c r="AR33">
        <v>10.0944</v>
      </c>
      <c r="AS33">
        <v>1.5376499999999997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731.1792425835348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120.00326353005165</v>
      </c>
      <c r="L34">
        <v>21.304877232159974</v>
      </c>
      <c r="M34">
        <v>0</v>
      </c>
      <c r="N34">
        <v>30.004623921085084</v>
      </c>
      <c r="O34">
        <v>50.379594706847236</v>
      </c>
      <c r="P34">
        <v>61.146564080944351</v>
      </c>
      <c r="Q34">
        <v>2.7659686486486481</v>
      </c>
      <c r="R34">
        <v>10.763923822374878</v>
      </c>
      <c r="S34">
        <v>6.6975309753483394</v>
      </c>
      <c r="T34">
        <v>0</v>
      </c>
      <c r="U34">
        <v>330.95281690140843</v>
      </c>
      <c r="V34">
        <v>4.6051944412607444</v>
      </c>
      <c r="W34">
        <v>8.8402311715481154</v>
      </c>
      <c r="X34">
        <v>37.469239210916015</v>
      </c>
      <c r="Y34">
        <v>0</v>
      </c>
      <c r="Z34">
        <v>1.6562832000000001</v>
      </c>
      <c r="AA34">
        <v>3.5684103143533612</v>
      </c>
      <c r="AB34">
        <v>6.6704200000000027</v>
      </c>
      <c r="AC34">
        <v>2.4578399999999996</v>
      </c>
      <c r="AD34">
        <v>4.6406360000000006</v>
      </c>
      <c r="AE34">
        <v>8.3717191999999994</v>
      </c>
      <c r="AF34">
        <v>0</v>
      </c>
      <c r="AG34">
        <v>0</v>
      </c>
      <c r="AH34">
        <v>22.201842000000003</v>
      </c>
      <c r="AI34">
        <v>0</v>
      </c>
      <c r="AJ34">
        <v>0</v>
      </c>
      <c r="AK34">
        <v>13.794440000000002</v>
      </c>
      <c r="AL34">
        <v>0.35412000000000016</v>
      </c>
      <c r="AM34">
        <v>1.2528200000000003</v>
      </c>
      <c r="AN34">
        <v>0</v>
      </c>
      <c r="AO34">
        <v>0</v>
      </c>
      <c r="AP34">
        <v>0.81334847896326479</v>
      </c>
      <c r="AQ34">
        <v>0</v>
      </c>
      <c r="AR34">
        <v>10.0944</v>
      </c>
      <c r="AS34">
        <v>1.5376499999999997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762.3477578359101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90.003509760863182</v>
      </c>
      <c r="L35">
        <v>22.999385088393542</v>
      </c>
      <c r="M35">
        <v>0</v>
      </c>
      <c r="N35">
        <v>30.004623921085084</v>
      </c>
      <c r="O35">
        <v>50.379594706847236</v>
      </c>
      <c r="P35">
        <v>61.146564080944351</v>
      </c>
      <c r="Q35">
        <v>2.7659686486486481</v>
      </c>
      <c r="R35">
        <v>10.763923822374878</v>
      </c>
      <c r="S35">
        <v>6.6975309753483394</v>
      </c>
      <c r="T35">
        <v>0</v>
      </c>
      <c r="U35">
        <v>330.95281690140843</v>
      </c>
      <c r="V35">
        <v>4.6051944412607444</v>
      </c>
      <c r="W35">
        <v>8.8402311715481154</v>
      </c>
      <c r="X35">
        <v>37.469239210916015</v>
      </c>
      <c r="Y35">
        <v>0</v>
      </c>
      <c r="Z35">
        <v>0</v>
      </c>
      <c r="AA35">
        <v>2.2071813685271571</v>
      </c>
      <c r="AB35">
        <v>3.345368000000001</v>
      </c>
      <c r="AC35">
        <v>2.4578399999999996</v>
      </c>
      <c r="AD35">
        <v>2.0129999999999999</v>
      </c>
      <c r="AE35">
        <v>4.1858595999999997</v>
      </c>
      <c r="AF35">
        <v>0</v>
      </c>
      <c r="AG35">
        <v>0</v>
      </c>
      <c r="AH35">
        <v>19.243199999999998</v>
      </c>
      <c r="AI35">
        <v>0</v>
      </c>
      <c r="AJ35">
        <v>0</v>
      </c>
      <c r="AK35">
        <v>13.794440000000002</v>
      </c>
      <c r="AL35">
        <v>0.35412000000000016</v>
      </c>
      <c r="AM35">
        <v>0</v>
      </c>
      <c r="AN35">
        <v>0</v>
      </c>
      <c r="AO35">
        <v>0</v>
      </c>
      <c r="AP35">
        <v>0.81334847896326479</v>
      </c>
      <c r="AQ35">
        <v>0</v>
      </c>
      <c r="AR35">
        <v>1.9628000000000001</v>
      </c>
      <c r="AS35">
        <v>1.5376499999999997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708.54339017712891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109.99553484056629</v>
      </c>
      <c r="L36">
        <v>22.999811720404804</v>
      </c>
      <c r="M36">
        <v>0</v>
      </c>
      <c r="N36">
        <v>30.004623921085084</v>
      </c>
      <c r="O36">
        <v>50.379594706847236</v>
      </c>
      <c r="P36">
        <v>61.146564080944351</v>
      </c>
      <c r="Q36">
        <v>2.7678023809523804</v>
      </c>
      <c r="R36">
        <v>10.763923822374878</v>
      </c>
      <c r="S36">
        <v>6.4683166249089581</v>
      </c>
      <c r="T36">
        <v>0</v>
      </c>
      <c r="U36">
        <v>330.95281690140843</v>
      </c>
      <c r="V36">
        <v>4.6051944412607444</v>
      </c>
      <c r="W36">
        <v>8.8402311715481154</v>
      </c>
      <c r="X36">
        <v>37.469239210916015</v>
      </c>
      <c r="Y36">
        <v>0</v>
      </c>
      <c r="Z36">
        <v>0</v>
      </c>
      <c r="AA36">
        <v>0</v>
      </c>
      <c r="AB36">
        <v>3.345368000000001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9.621599999999999</v>
      </c>
      <c r="AI36">
        <v>0</v>
      </c>
      <c r="AJ36">
        <v>0</v>
      </c>
      <c r="AK36">
        <v>13.794440000000002</v>
      </c>
      <c r="AL36">
        <v>0.35412000000000016</v>
      </c>
      <c r="AM36">
        <v>0</v>
      </c>
      <c r="AN36">
        <v>0</v>
      </c>
      <c r="AO36">
        <v>0</v>
      </c>
      <c r="AP36">
        <v>0.81334847896326479</v>
      </c>
      <c r="AQ36">
        <v>0</v>
      </c>
      <c r="AR36">
        <v>1.6823999999999999</v>
      </c>
      <c r="AS36">
        <v>1.5376499999999997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707.54258030218045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79.997175185947171</v>
      </c>
      <c r="L37">
        <v>19.463034950222649</v>
      </c>
      <c r="M37">
        <v>0</v>
      </c>
      <c r="N37">
        <v>30.004623921085084</v>
      </c>
      <c r="O37">
        <v>50.379594706847236</v>
      </c>
      <c r="P37">
        <v>61.146564080944351</v>
      </c>
      <c r="Q37">
        <v>1.9958419958419957</v>
      </c>
      <c r="R37">
        <v>4.805037396517271</v>
      </c>
      <c r="S37">
        <v>3</v>
      </c>
      <c r="T37">
        <v>0</v>
      </c>
      <c r="U37">
        <v>330.95281690140843</v>
      </c>
      <c r="V37">
        <v>4.6051944412607444</v>
      </c>
      <c r="W37">
        <v>8.8402311715481154</v>
      </c>
      <c r="X37">
        <v>37.469239210916015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5.9413379999999991</v>
      </c>
      <c r="AI37">
        <v>0</v>
      </c>
      <c r="AJ37">
        <v>0</v>
      </c>
      <c r="AK37">
        <v>13.794440000000002</v>
      </c>
      <c r="AL37">
        <v>0.35412000000000016</v>
      </c>
      <c r="AM37">
        <v>0</v>
      </c>
      <c r="AN37">
        <v>0</v>
      </c>
      <c r="AO37">
        <v>0</v>
      </c>
      <c r="AP37">
        <v>0.81334847896326479</v>
      </c>
      <c r="AQ37">
        <v>0</v>
      </c>
      <c r="AR37">
        <v>1.6823999999999999</v>
      </c>
      <c r="AS37">
        <v>1.5376499999999997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656.78265044150237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139.99736063218393</v>
      </c>
      <c r="L38">
        <v>22.999482758620687</v>
      </c>
      <c r="M38">
        <v>0</v>
      </c>
      <c r="N38">
        <v>30.004623921085084</v>
      </c>
      <c r="O38">
        <v>50.379594706847236</v>
      </c>
      <c r="P38">
        <v>61.146564080944351</v>
      </c>
      <c r="Q38">
        <v>2.7659686486486481</v>
      </c>
      <c r="R38">
        <v>10.763750137389597</v>
      </c>
      <c r="S38">
        <v>6.6975309753483394</v>
      </c>
      <c r="T38">
        <v>0</v>
      </c>
      <c r="U38">
        <v>330.95281690140843</v>
      </c>
      <c r="V38">
        <v>4.6051944412607444</v>
      </c>
      <c r="W38">
        <v>8.8402311715481154</v>
      </c>
      <c r="X38">
        <v>37.469239210916015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4.882962</v>
      </c>
      <c r="AI38">
        <v>0</v>
      </c>
      <c r="AJ38">
        <v>0</v>
      </c>
      <c r="AK38">
        <v>13.794440000000002</v>
      </c>
      <c r="AL38">
        <v>0.35412000000000016</v>
      </c>
      <c r="AM38">
        <v>0</v>
      </c>
      <c r="AN38">
        <v>0</v>
      </c>
      <c r="AO38">
        <v>0</v>
      </c>
      <c r="AP38">
        <v>0.81334847896326479</v>
      </c>
      <c r="AQ38">
        <v>0</v>
      </c>
      <c r="AR38">
        <v>1.6823999999999999</v>
      </c>
      <c r="AS38">
        <v>1.5376499999999997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729.68727806516438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79.997175185947171</v>
      </c>
      <c r="L39">
        <v>9.9967801857585137</v>
      </c>
      <c r="M39">
        <v>0</v>
      </c>
      <c r="N39">
        <v>30.004623921085084</v>
      </c>
      <c r="O39">
        <v>50.379594706847236</v>
      </c>
      <c r="P39">
        <v>61.146564080944351</v>
      </c>
      <c r="Q39">
        <v>1.9958419958419957</v>
      </c>
      <c r="R39">
        <v>10.763923822374878</v>
      </c>
      <c r="S39">
        <v>3</v>
      </c>
      <c r="T39">
        <v>0</v>
      </c>
      <c r="U39">
        <v>330.95281690140843</v>
      </c>
      <c r="V39">
        <v>4.6051944412607444</v>
      </c>
      <c r="W39">
        <v>8.8402311715481154</v>
      </c>
      <c r="X39">
        <v>37.469239210916015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13.794440000000002</v>
      </c>
      <c r="AL39">
        <v>0.35412000000000016</v>
      </c>
      <c r="AM39">
        <v>0</v>
      </c>
      <c r="AN39">
        <v>0</v>
      </c>
      <c r="AO39">
        <v>0</v>
      </c>
      <c r="AP39">
        <v>0.81334847896326479</v>
      </c>
      <c r="AQ39">
        <v>0</v>
      </c>
      <c r="AR39">
        <v>1.6823999999999999</v>
      </c>
      <c r="AS39">
        <v>1.5376499999999997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647.33394410289588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79.997175185947171</v>
      </c>
      <c r="L40">
        <v>9.9968992248062012</v>
      </c>
      <c r="M40">
        <v>0</v>
      </c>
      <c r="N40">
        <v>30.004623921085084</v>
      </c>
      <c r="O40">
        <v>50.379594706847236</v>
      </c>
      <c r="P40">
        <v>61.146564080944351</v>
      </c>
      <c r="Q40">
        <v>1.9958419958419957</v>
      </c>
      <c r="R40">
        <v>10.763923822374878</v>
      </c>
      <c r="S40">
        <v>3</v>
      </c>
      <c r="T40">
        <v>0</v>
      </c>
      <c r="U40">
        <v>330.95281690140843</v>
      </c>
      <c r="V40">
        <v>4.6051944412607444</v>
      </c>
      <c r="W40">
        <v>8.8402311715481154</v>
      </c>
      <c r="X40">
        <v>37.469239210916015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13.794440000000002</v>
      </c>
      <c r="AL40">
        <v>0.35412000000000016</v>
      </c>
      <c r="AM40">
        <v>0</v>
      </c>
      <c r="AN40">
        <v>0</v>
      </c>
      <c r="AO40">
        <v>0</v>
      </c>
      <c r="AP40">
        <v>0.81334847896326479</v>
      </c>
      <c r="AQ40">
        <v>0</v>
      </c>
      <c r="AR40">
        <v>1.8226000000000002</v>
      </c>
      <c r="AS40">
        <v>1.5376499999999997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647.47426314194342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79.994951215699899</v>
      </c>
      <c r="L41">
        <v>9.9968992248062012</v>
      </c>
      <c r="M41">
        <v>0</v>
      </c>
      <c r="N41">
        <v>30.004623921085084</v>
      </c>
      <c r="O41">
        <v>50.379594706847236</v>
      </c>
      <c r="P41">
        <v>61.146564080944351</v>
      </c>
      <c r="Q41">
        <v>1.9973976653696495</v>
      </c>
      <c r="R41">
        <v>10.763923822374878</v>
      </c>
      <c r="S41">
        <v>2.9951190253045925</v>
      </c>
      <c r="T41">
        <v>0</v>
      </c>
      <c r="U41">
        <v>330.95281690140843</v>
      </c>
      <c r="V41">
        <v>4.6051944412607444</v>
      </c>
      <c r="W41">
        <v>8.8402311715481154</v>
      </c>
      <c r="X41">
        <v>37.469239210916015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13.794440000000002</v>
      </c>
      <c r="AL41">
        <v>0.35412000000000016</v>
      </c>
      <c r="AM41">
        <v>0</v>
      </c>
      <c r="AN41">
        <v>0</v>
      </c>
      <c r="AO41">
        <v>0</v>
      </c>
      <c r="AP41">
        <v>0.81334847896326479</v>
      </c>
      <c r="AQ41">
        <v>0</v>
      </c>
      <c r="AR41">
        <v>10.0944</v>
      </c>
      <c r="AS41">
        <v>1.5376499999999997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659.92637346652839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79.994951215699899</v>
      </c>
      <c r="L42">
        <v>9.9968992248062012</v>
      </c>
      <c r="M42">
        <v>0</v>
      </c>
      <c r="N42">
        <v>30.004623921085084</v>
      </c>
      <c r="O42">
        <v>50.379594706847236</v>
      </c>
      <c r="P42">
        <v>61.146564080944351</v>
      </c>
      <c r="Q42">
        <v>1.9973976653696495</v>
      </c>
      <c r="R42">
        <v>4.805037396517271</v>
      </c>
      <c r="S42">
        <v>2.9951190253045925</v>
      </c>
      <c r="T42">
        <v>0</v>
      </c>
      <c r="U42">
        <v>330.95281690140843</v>
      </c>
      <c r="V42">
        <v>4.6051944412607444</v>
      </c>
      <c r="W42">
        <v>8.8402311715481154</v>
      </c>
      <c r="X42">
        <v>37.469239210916015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13.794440000000002</v>
      </c>
      <c r="AL42">
        <v>0.35412000000000016</v>
      </c>
      <c r="AM42">
        <v>0</v>
      </c>
      <c r="AN42">
        <v>0</v>
      </c>
      <c r="AO42">
        <v>0</v>
      </c>
      <c r="AP42">
        <v>0.97601817475591734</v>
      </c>
      <c r="AQ42">
        <v>0</v>
      </c>
      <c r="AR42">
        <v>10.0944</v>
      </c>
      <c r="AS42">
        <v>1.5376499999999997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654.1301567364635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79.994951215699899</v>
      </c>
      <c r="L43">
        <v>9.9968992248062012</v>
      </c>
      <c r="M43">
        <v>0</v>
      </c>
      <c r="N43">
        <v>30.004623921085084</v>
      </c>
      <c r="O43">
        <v>50.379594706847236</v>
      </c>
      <c r="P43">
        <v>61.146564080944351</v>
      </c>
      <c r="Q43">
        <v>1.9973976653696495</v>
      </c>
      <c r="R43">
        <v>4.805037396517271</v>
      </c>
      <c r="S43">
        <v>2.9951190253045925</v>
      </c>
      <c r="T43">
        <v>0</v>
      </c>
      <c r="U43">
        <v>330.95281690140843</v>
      </c>
      <c r="V43">
        <v>4.6051944412607444</v>
      </c>
      <c r="W43">
        <v>8.8402311715481154</v>
      </c>
      <c r="X43">
        <v>37.469239210916015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13.794440000000002</v>
      </c>
      <c r="AL43">
        <v>2.3608000000000002</v>
      </c>
      <c r="AM43">
        <v>0</v>
      </c>
      <c r="AN43">
        <v>0</v>
      </c>
      <c r="AO43">
        <v>0</v>
      </c>
      <c r="AP43">
        <v>0.97601817475591734</v>
      </c>
      <c r="AQ43">
        <v>0</v>
      </c>
      <c r="AR43">
        <v>1.9628000000000001</v>
      </c>
      <c r="AS43">
        <v>1.5376499999999997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648.00523673646364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79.994951215699899</v>
      </c>
      <c r="L44">
        <v>9.9968992248062012</v>
      </c>
      <c r="M44">
        <v>0</v>
      </c>
      <c r="N44">
        <v>30.004623921085084</v>
      </c>
      <c r="O44">
        <v>50.379594706847236</v>
      </c>
      <c r="P44">
        <v>61.146564080944351</v>
      </c>
      <c r="Q44">
        <v>1.9973976653696495</v>
      </c>
      <c r="R44">
        <v>4.805037396517271</v>
      </c>
      <c r="S44">
        <v>2.9951190253045925</v>
      </c>
      <c r="T44">
        <v>0</v>
      </c>
      <c r="U44">
        <v>330.95281690140843</v>
      </c>
      <c r="V44">
        <v>4.6051944412607444</v>
      </c>
      <c r="W44">
        <v>8.8402311715481154</v>
      </c>
      <c r="X44">
        <v>37.469239210916015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13.794440000000002</v>
      </c>
      <c r="AL44">
        <v>18.001100000000005</v>
      </c>
      <c r="AM44">
        <v>0</v>
      </c>
      <c r="AN44">
        <v>0</v>
      </c>
      <c r="AO44">
        <v>0</v>
      </c>
      <c r="AP44">
        <v>0.97601817475591734</v>
      </c>
      <c r="AQ44">
        <v>0</v>
      </c>
      <c r="AR44">
        <v>1.6823999999999999</v>
      </c>
      <c r="AS44">
        <v>1.5376499999999997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663.36513673646357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79.994951215699899</v>
      </c>
      <c r="L45">
        <v>9.9968992248062012</v>
      </c>
      <c r="M45">
        <v>0</v>
      </c>
      <c r="N45">
        <v>30.004623921085084</v>
      </c>
      <c r="O45">
        <v>50.379594706847236</v>
      </c>
      <c r="P45">
        <v>61.146564080944351</v>
      </c>
      <c r="Q45">
        <v>1.9973976653696495</v>
      </c>
      <c r="R45">
        <v>4.805037396517271</v>
      </c>
      <c r="S45">
        <v>2.9951190253045925</v>
      </c>
      <c r="T45">
        <v>0</v>
      </c>
      <c r="U45">
        <v>330.95281690140843</v>
      </c>
      <c r="V45">
        <v>4.6051944412607444</v>
      </c>
      <c r="W45">
        <v>8.8402311715481154</v>
      </c>
      <c r="X45">
        <v>37.469239210916015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13.794440000000002</v>
      </c>
      <c r="AL45">
        <v>18.001100000000005</v>
      </c>
      <c r="AM45">
        <v>0</v>
      </c>
      <c r="AN45">
        <v>0</v>
      </c>
      <c r="AO45">
        <v>0</v>
      </c>
      <c r="AP45">
        <v>0.97601817475591734</v>
      </c>
      <c r="AQ45">
        <v>0</v>
      </c>
      <c r="AR45">
        <v>1.6823999999999999</v>
      </c>
      <c r="AS45">
        <v>1.5376499999999997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663.36513673646357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79.994951215699899</v>
      </c>
      <c r="L46">
        <v>9.9968992248062012</v>
      </c>
      <c r="M46">
        <v>0</v>
      </c>
      <c r="N46">
        <v>30.004623921085084</v>
      </c>
      <c r="O46">
        <v>50.379594706847236</v>
      </c>
      <c r="P46">
        <v>61.146564080944351</v>
      </c>
      <c r="Q46">
        <v>1.9973976653696495</v>
      </c>
      <c r="R46">
        <v>4.805037396517271</v>
      </c>
      <c r="S46">
        <v>2.9951190253045925</v>
      </c>
      <c r="T46">
        <v>0</v>
      </c>
      <c r="U46">
        <v>330.95281690140843</v>
      </c>
      <c r="V46">
        <v>4.6051944412607444</v>
      </c>
      <c r="W46">
        <v>8.8402311715481154</v>
      </c>
      <c r="X46">
        <v>37.469239210916015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13.794440000000002</v>
      </c>
      <c r="AL46">
        <v>18.001100000000005</v>
      </c>
      <c r="AM46">
        <v>0</v>
      </c>
      <c r="AN46">
        <v>0</v>
      </c>
      <c r="AO46">
        <v>0</v>
      </c>
      <c r="AP46">
        <v>0.97601817475591734</v>
      </c>
      <c r="AQ46">
        <v>0</v>
      </c>
      <c r="AR46">
        <v>1.6823999999999999</v>
      </c>
      <c r="AS46">
        <v>1.5376499999999997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663.36513673646357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79.994951215699899</v>
      </c>
      <c r="L47">
        <v>9.9968992248062012</v>
      </c>
      <c r="M47">
        <v>0</v>
      </c>
      <c r="N47">
        <v>30.004623921085084</v>
      </c>
      <c r="O47">
        <v>50.379594706847236</v>
      </c>
      <c r="P47">
        <v>61.146564080944351</v>
      </c>
      <c r="Q47">
        <v>1.9973976653696495</v>
      </c>
      <c r="R47">
        <v>9.8693995821734486</v>
      </c>
      <c r="S47">
        <v>2.9951190253045925</v>
      </c>
      <c r="T47">
        <v>0</v>
      </c>
      <c r="U47">
        <v>330.95281690140843</v>
      </c>
      <c r="V47">
        <v>4.6051944412607444</v>
      </c>
      <c r="W47">
        <v>8.8402311715481154</v>
      </c>
      <c r="X47">
        <v>37.469239210916015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13.794440000000002</v>
      </c>
      <c r="AL47">
        <v>18.001100000000005</v>
      </c>
      <c r="AM47">
        <v>0</v>
      </c>
      <c r="AN47">
        <v>0</v>
      </c>
      <c r="AO47">
        <v>0</v>
      </c>
      <c r="AP47">
        <v>0.97601817475591734</v>
      </c>
      <c r="AQ47">
        <v>0</v>
      </c>
      <c r="AR47">
        <v>1.6823999999999999</v>
      </c>
      <c r="AS47">
        <v>1.5376499999999997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668.42949892211971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79.994951215699899</v>
      </c>
      <c r="L48">
        <v>9.9968992248062012</v>
      </c>
      <c r="M48">
        <v>0</v>
      </c>
      <c r="N48">
        <v>30.004623921085084</v>
      </c>
      <c r="O48">
        <v>50.379594706847236</v>
      </c>
      <c r="P48">
        <v>61.146564080944351</v>
      </c>
      <c r="Q48">
        <v>1.9973976653696495</v>
      </c>
      <c r="R48">
        <v>10.763923822374878</v>
      </c>
      <c r="S48">
        <v>2.9951190253045925</v>
      </c>
      <c r="T48">
        <v>0</v>
      </c>
      <c r="U48">
        <v>330.95281690140843</v>
      </c>
      <c r="V48">
        <v>4.6051944412607444</v>
      </c>
      <c r="W48">
        <v>8.8402311715481154</v>
      </c>
      <c r="X48">
        <v>37.469239210916015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13.794440000000002</v>
      </c>
      <c r="AL48">
        <v>0.8853000000000002</v>
      </c>
      <c r="AM48">
        <v>0</v>
      </c>
      <c r="AN48">
        <v>0</v>
      </c>
      <c r="AO48">
        <v>0</v>
      </c>
      <c r="AP48">
        <v>0.97601817475591734</v>
      </c>
      <c r="AQ48">
        <v>0</v>
      </c>
      <c r="AR48">
        <v>1.6823999999999999</v>
      </c>
      <c r="AS48">
        <v>6.28728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656.95785316232127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79.995510126764103</v>
      </c>
      <c r="L49">
        <v>9.9967016796062307</v>
      </c>
      <c r="M49">
        <v>0</v>
      </c>
      <c r="N49">
        <v>30.004623921085084</v>
      </c>
      <c r="O49">
        <v>50.379594706847236</v>
      </c>
      <c r="P49">
        <v>61.146564080944351</v>
      </c>
      <c r="Q49">
        <v>1.9973976653696495</v>
      </c>
      <c r="R49">
        <v>10.763923822374878</v>
      </c>
      <c r="S49">
        <v>2.9951190253045925</v>
      </c>
      <c r="T49">
        <v>0</v>
      </c>
      <c r="U49">
        <v>330.95281690140843</v>
      </c>
      <c r="V49">
        <v>4.6051944412607444</v>
      </c>
      <c r="W49">
        <v>8.8402311715481154</v>
      </c>
      <c r="X49">
        <v>37.469239210916015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13.794440000000002</v>
      </c>
      <c r="AL49">
        <v>0.35412000000000016</v>
      </c>
      <c r="AM49">
        <v>0</v>
      </c>
      <c r="AN49">
        <v>0</v>
      </c>
      <c r="AO49">
        <v>0</v>
      </c>
      <c r="AP49">
        <v>2.1147060453044877</v>
      </c>
      <c r="AQ49">
        <v>0</v>
      </c>
      <c r="AR49">
        <v>1.6823999999999999</v>
      </c>
      <c r="AS49">
        <v>6.28728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657.56572239873401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79.996093451860645</v>
      </c>
      <c r="L50">
        <v>9.9967016796062307</v>
      </c>
      <c r="M50">
        <v>0</v>
      </c>
      <c r="N50">
        <v>30.004623921085084</v>
      </c>
      <c r="O50">
        <v>50.379594706847236</v>
      </c>
      <c r="P50">
        <v>61.146564080944351</v>
      </c>
      <c r="Q50">
        <v>1.9973976653696495</v>
      </c>
      <c r="R50">
        <v>4.805037396517271</v>
      </c>
      <c r="S50">
        <v>2.9951190253045925</v>
      </c>
      <c r="T50">
        <v>0</v>
      </c>
      <c r="U50">
        <v>330.95281690140843</v>
      </c>
      <c r="V50">
        <v>4.6051944412607444</v>
      </c>
      <c r="W50">
        <v>8.8402311715481154</v>
      </c>
      <c r="X50">
        <v>37.469239210916015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13.794440000000002</v>
      </c>
      <c r="AL50">
        <v>0.35412000000000016</v>
      </c>
      <c r="AM50">
        <v>0</v>
      </c>
      <c r="AN50">
        <v>0</v>
      </c>
      <c r="AO50">
        <v>0</v>
      </c>
      <c r="AP50">
        <v>2.1147060453044877</v>
      </c>
      <c r="AQ50">
        <v>0</v>
      </c>
      <c r="AR50">
        <v>1.6823999999999999</v>
      </c>
      <c r="AS50">
        <v>6.28728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651.60741929797291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79.995177168315678</v>
      </c>
      <c r="L51">
        <v>9.9971628522791747</v>
      </c>
      <c r="M51">
        <v>0</v>
      </c>
      <c r="N51">
        <v>30.004623921085084</v>
      </c>
      <c r="O51">
        <v>50.379594706847236</v>
      </c>
      <c r="P51">
        <v>61.146564080944351</v>
      </c>
      <c r="Q51">
        <v>1.9973976653696495</v>
      </c>
      <c r="R51">
        <v>4.805037396517271</v>
      </c>
      <c r="S51">
        <v>2.9951190253045925</v>
      </c>
      <c r="T51">
        <v>0</v>
      </c>
      <c r="U51">
        <v>330.95281690140843</v>
      </c>
      <c r="V51">
        <v>4.6051944412607444</v>
      </c>
      <c r="W51">
        <v>8.8402311715481154</v>
      </c>
      <c r="X51">
        <v>37.469239210916015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13.794440000000002</v>
      </c>
      <c r="AL51">
        <v>0.35412000000000016</v>
      </c>
      <c r="AM51">
        <v>0</v>
      </c>
      <c r="AN51">
        <v>0</v>
      </c>
      <c r="AO51">
        <v>0</v>
      </c>
      <c r="AP51">
        <v>0.65067878317061179</v>
      </c>
      <c r="AQ51">
        <v>0</v>
      </c>
      <c r="AR51">
        <v>1.4019999999999999</v>
      </c>
      <c r="AS51">
        <v>6.28728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649.862536924967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79.995792593037692</v>
      </c>
      <c r="L52">
        <v>9.9971628522791747</v>
      </c>
      <c r="M52">
        <v>0</v>
      </c>
      <c r="N52">
        <v>30.004623921085084</v>
      </c>
      <c r="O52">
        <v>50.379594706847236</v>
      </c>
      <c r="P52">
        <v>61.146564080944351</v>
      </c>
      <c r="Q52">
        <v>1.9973976653696495</v>
      </c>
      <c r="R52">
        <v>4.805037396517271</v>
      </c>
      <c r="S52">
        <v>2.9951190253045925</v>
      </c>
      <c r="T52">
        <v>0</v>
      </c>
      <c r="U52">
        <v>330.95281690140843</v>
      </c>
      <c r="V52">
        <v>4.6051944412607444</v>
      </c>
      <c r="W52">
        <v>8.8402311715481154</v>
      </c>
      <c r="X52">
        <v>37.469239210916015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13.794440000000002</v>
      </c>
      <c r="AL52">
        <v>0.35412000000000016</v>
      </c>
      <c r="AM52">
        <v>0</v>
      </c>
      <c r="AN52">
        <v>0</v>
      </c>
      <c r="AO52">
        <v>0</v>
      </c>
      <c r="AP52">
        <v>0.65067878317061179</v>
      </c>
      <c r="AQ52">
        <v>0</v>
      </c>
      <c r="AR52">
        <v>1.4019999999999999</v>
      </c>
      <c r="AS52">
        <v>6.28728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649.86315234968902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79.997462733904229</v>
      </c>
      <c r="L53">
        <v>9.9971628522791747</v>
      </c>
      <c r="M53">
        <v>0</v>
      </c>
      <c r="N53">
        <v>30.004623921085084</v>
      </c>
      <c r="O53">
        <v>50.379594706847236</v>
      </c>
      <c r="P53">
        <v>61.146564080944351</v>
      </c>
      <c r="Q53">
        <v>1.9958419958419957</v>
      </c>
      <c r="R53">
        <v>4.805037396517271</v>
      </c>
      <c r="S53">
        <v>3</v>
      </c>
      <c r="T53">
        <v>0</v>
      </c>
      <c r="U53">
        <v>330.95281690140843</v>
      </c>
      <c r="V53">
        <v>4.6051944412607444</v>
      </c>
      <c r="W53">
        <v>8.8402311715481154</v>
      </c>
      <c r="X53">
        <v>37.469239210916015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13.794440000000002</v>
      </c>
      <c r="AL53">
        <v>0.35412000000000016</v>
      </c>
      <c r="AM53">
        <v>0</v>
      </c>
      <c r="AN53">
        <v>0</v>
      </c>
      <c r="AO53">
        <v>0</v>
      </c>
      <c r="AP53">
        <v>0.65067878317061179</v>
      </c>
      <c r="AQ53">
        <v>0</v>
      </c>
      <c r="AR53">
        <v>1.4019999999999999</v>
      </c>
      <c r="AS53">
        <v>6.28728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649.8681477957233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79.997748305599956</v>
      </c>
      <c r="L54">
        <v>9.9971226206285966</v>
      </c>
      <c r="M54">
        <v>0</v>
      </c>
      <c r="N54">
        <v>30.004623921085084</v>
      </c>
      <c r="O54">
        <v>50.379594706847236</v>
      </c>
      <c r="P54">
        <v>61.146564080944351</v>
      </c>
      <c r="Q54">
        <v>1.9958419958419957</v>
      </c>
      <c r="R54">
        <v>4.805037396517271</v>
      </c>
      <c r="S54">
        <v>3</v>
      </c>
      <c r="T54">
        <v>0</v>
      </c>
      <c r="U54">
        <v>330.95281690140843</v>
      </c>
      <c r="V54">
        <v>4.6051944412607444</v>
      </c>
      <c r="W54">
        <v>8.8402311715481154</v>
      </c>
      <c r="X54">
        <v>37.469239210916015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13.794440000000002</v>
      </c>
      <c r="AL54">
        <v>0.35412000000000016</v>
      </c>
      <c r="AM54">
        <v>0</v>
      </c>
      <c r="AN54">
        <v>0</v>
      </c>
      <c r="AO54">
        <v>0</v>
      </c>
      <c r="AP54">
        <v>0.65067878317061179</v>
      </c>
      <c r="AQ54">
        <v>0</v>
      </c>
      <c r="AR54">
        <v>1.4019999999999999</v>
      </c>
      <c r="AS54">
        <v>1.7084999999999999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645.28961313576849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79.997534881427811</v>
      </c>
      <c r="L55">
        <v>9.9970658842357949</v>
      </c>
      <c r="M55">
        <v>0</v>
      </c>
      <c r="N55">
        <v>30.004623921085084</v>
      </c>
      <c r="O55">
        <v>50.379594706847236</v>
      </c>
      <c r="P55">
        <v>61.146564080944351</v>
      </c>
      <c r="Q55">
        <v>1.9958419958419957</v>
      </c>
      <c r="R55">
        <v>4.8057961823966071</v>
      </c>
      <c r="S55">
        <v>3</v>
      </c>
      <c r="T55">
        <v>0</v>
      </c>
      <c r="U55">
        <v>330.95281690140843</v>
      </c>
      <c r="V55">
        <v>4.655609988700566</v>
      </c>
      <c r="W55">
        <v>8.8402311715481154</v>
      </c>
      <c r="X55">
        <v>37.469239210916015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4.1858595999999997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13.794440000000002</v>
      </c>
      <c r="AL55">
        <v>0.59020000000000028</v>
      </c>
      <c r="AM55">
        <v>0</v>
      </c>
      <c r="AN55">
        <v>0</v>
      </c>
      <c r="AO55">
        <v>0</v>
      </c>
      <c r="AP55">
        <v>0.65067878317061179</v>
      </c>
      <c r="AQ55">
        <v>0</v>
      </c>
      <c r="AR55">
        <v>1.4019999999999999</v>
      </c>
      <c r="AS55">
        <v>1.7084999999999999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645.57659730852265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79.997534881427811</v>
      </c>
      <c r="L56">
        <v>9.9970658842357949</v>
      </c>
      <c r="M56">
        <v>0</v>
      </c>
      <c r="N56">
        <v>30.004623921085084</v>
      </c>
      <c r="O56">
        <v>50.379594706847236</v>
      </c>
      <c r="P56">
        <v>61.146564080944351</v>
      </c>
      <c r="Q56">
        <v>1.9958419958419957</v>
      </c>
      <c r="R56">
        <v>4.8057961823966071</v>
      </c>
      <c r="S56">
        <v>3</v>
      </c>
      <c r="T56">
        <v>0</v>
      </c>
      <c r="U56">
        <v>330.95281690140843</v>
      </c>
      <c r="V56">
        <v>0</v>
      </c>
      <c r="W56">
        <v>8.8402311715481154</v>
      </c>
      <c r="X56">
        <v>37.469239210916015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4.1858595999999997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13.794440000000002</v>
      </c>
      <c r="AL56">
        <v>0.59020000000000028</v>
      </c>
      <c r="AM56">
        <v>0</v>
      </c>
      <c r="AN56">
        <v>0</v>
      </c>
      <c r="AO56">
        <v>0</v>
      </c>
      <c r="AP56">
        <v>0.65067878317061179</v>
      </c>
      <c r="AQ56">
        <v>0</v>
      </c>
      <c r="AR56">
        <v>1.4019999999999999</v>
      </c>
      <c r="AS56">
        <v>1.7084999999999999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640.92098731982207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79.997534881427811</v>
      </c>
      <c r="L57">
        <v>9.9970658842357949</v>
      </c>
      <c r="M57">
        <v>0</v>
      </c>
      <c r="N57">
        <v>30.004623921085084</v>
      </c>
      <c r="O57">
        <v>50.379594706847236</v>
      </c>
      <c r="P57">
        <v>61.146564080944351</v>
      </c>
      <c r="Q57">
        <v>1.9958419958419957</v>
      </c>
      <c r="R57">
        <v>4.8057961823966071</v>
      </c>
      <c r="S57">
        <v>3</v>
      </c>
      <c r="T57">
        <v>0</v>
      </c>
      <c r="U57">
        <v>330.95281690140843</v>
      </c>
      <c r="V57">
        <v>0</v>
      </c>
      <c r="W57">
        <v>8.8402311715481154</v>
      </c>
      <c r="X57">
        <v>37.469239210916015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4.1858595999999997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13.794440000000002</v>
      </c>
      <c r="AL57">
        <v>0.59020000000000028</v>
      </c>
      <c r="AM57">
        <v>0</v>
      </c>
      <c r="AN57">
        <v>0</v>
      </c>
      <c r="AO57">
        <v>0</v>
      </c>
      <c r="AP57">
        <v>0.97601817475591734</v>
      </c>
      <c r="AQ57">
        <v>0</v>
      </c>
      <c r="AR57">
        <v>1.4019999999999999</v>
      </c>
      <c r="AS57">
        <v>1.7084999999999999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641.24632671140739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79.997534881427811</v>
      </c>
      <c r="L58">
        <v>9.9970658842357949</v>
      </c>
      <c r="M58">
        <v>0</v>
      </c>
      <c r="N58">
        <v>30.004623921085084</v>
      </c>
      <c r="O58">
        <v>50.379594706847236</v>
      </c>
      <c r="P58">
        <v>61.146564080944351</v>
      </c>
      <c r="Q58">
        <v>1.9958419958419957</v>
      </c>
      <c r="R58">
        <v>4.7544259009243213</v>
      </c>
      <c r="S58">
        <v>3</v>
      </c>
      <c r="T58">
        <v>0</v>
      </c>
      <c r="U58">
        <v>330.95281690140843</v>
      </c>
      <c r="V58">
        <v>0</v>
      </c>
      <c r="W58">
        <v>8.8402311715481154</v>
      </c>
      <c r="X58">
        <v>37.469239210916015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4.1858595999999997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13.794440000000002</v>
      </c>
      <c r="AL58">
        <v>0.59020000000000028</v>
      </c>
      <c r="AM58">
        <v>0</v>
      </c>
      <c r="AN58">
        <v>0</v>
      </c>
      <c r="AO58">
        <v>0</v>
      </c>
      <c r="AP58">
        <v>0.97601817475591734</v>
      </c>
      <c r="AQ58">
        <v>0</v>
      </c>
      <c r="AR58">
        <v>1.4019999999999999</v>
      </c>
      <c r="AS58">
        <v>1.7084999999999999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641.19495642993513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79.997534881427811</v>
      </c>
      <c r="L59">
        <v>9.9970658842357949</v>
      </c>
      <c r="M59">
        <v>0</v>
      </c>
      <c r="N59">
        <v>30.004623921085084</v>
      </c>
      <c r="O59">
        <v>50.379594706847236</v>
      </c>
      <c r="P59">
        <v>61.146564080944351</v>
      </c>
      <c r="Q59">
        <v>1.9958419958419957</v>
      </c>
      <c r="R59">
        <v>4.805037396517271</v>
      </c>
      <c r="S59">
        <v>3</v>
      </c>
      <c r="T59">
        <v>0</v>
      </c>
      <c r="U59">
        <v>330.95281690140843</v>
      </c>
      <c r="V59">
        <v>0</v>
      </c>
      <c r="W59">
        <v>8.8402311715481154</v>
      </c>
      <c r="X59">
        <v>37.469239210916015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4.1858595999999997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13.794440000000002</v>
      </c>
      <c r="AL59">
        <v>0.59020000000000028</v>
      </c>
      <c r="AM59">
        <v>0</v>
      </c>
      <c r="AN59">
        <v>0</v>
      </c>
      <c r="AO59">
        <v>0</v>
      </c>
      <c r="AP59">
        <v>0.65067878317061179</v>
      </c>
      <c r="AQ59">
        <v>0</v>
      </c>
      <c r="AR59">
        <v>1.2618000000000003</v>
      </c>
      <c r="AS59">
        <v>1.3668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640.43832853394269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79.997534881427811</v>
      </c>
      <c r="L60">
        <v>9.9970658842357949</v>
      </c>
      <c r="M60">
        <v>0</v>
      </c>
      <c r="N60">
        <v>30.004623921085084</v>
      </c>
      <c r="O60">
        <v>50.379594706847236</v>
      </c>
      <c r="P60">
        <v>61.146564080944351</v>
      </c>
      <c r="Q60">
        <v>1.9958419958419957</v>
      </c>
      <c r="R60">
        <v>4.805037396517271</v>
      </c>
      <c r="S60">
        <v>3</v>
      </c>
      <c r="T60">
        <v>0</v>
      </c>
      <c r="U60">
        <v>330.95281690140843</v>
      </c>
      <c r="V60">
        <v>0</v>
      </c>
      <c r="W60">
        <v>8.8402311715481154</v>
      </c>
      <c r="X60">
        <v>37.469239210916015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4.1858595999999997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13.794440000000002</v>
      </c>
      <c r="AL60">
        <v>0.59020000000000028</v>
      </c>
      <c r="AM60">
        <v>0</v>
      </c>
      <c r="AN60">
        <v>0</v>
      </c>
      <c r="AO60">
        <v>0</v>
      </c>
      <c r="AP60">
        <v>0.65067878317061179</v>
      </c>
      <c r="AQ60">
        <v>0</v>
      </c>
      <c r="AR60">
        <v>1.2618000000000003</v>
      </c>
      <c r="AS60">
        <v>1.3668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640.43832853394269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79.997534881427811</v>
      </c>
      <c r="L61">
        <v>9.9970658842357949</v>
      </c>
      <c r="M61">
        <v>0</v>
      </c>
      <c r="N61">
        <v>30.004623921085084</v>
      </c>
      <c r="O61">
        <v>50.379594706847236</v>
      </c>
      <c r="P61">
        <v>61.146564080944351</v>
      </c>
      <c r="Q61">
        <v>1.9958419958419957</v>
      </c>
      <c r="R61">
        <v>4.805037396517271</v>
      </c>
      <c r="S61">
        <v>3</v>
      </c>
      <c r="T61">
        <v>0</v>
      </c>
      <c r="U61">
        <v>330.95281690140843</v>
      </c>
      <c r="V61">
        <v>0</v>
      </c>
      <c r="W61">
        <v>5.0023999999999997</v>
      </c>
      <c r="X61">
        <v>25.99699496100321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4.1858595999999997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13.794440000000002</v>
      </c>
      <c r="AL61">
        <v>0.59020000000000028</v>
      </c>
      <c r="AM61">
        <v>0</v>
      </c>
      <c r="AN61">
        <v>0</v>
      </c>
      <c r="AO61">
        <v>0</v>
      </c>
      <c r="AP61">
        <v>0.65067878317061179</v>
      </c>
      <c r="AQ61">
        <v>0</v>
      </c>
      <c r="AR61">
        <v>1.2618000000000003</v>
      </c>
      <c r="AS61">
        <v>1.3668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625.12825311248173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79.997534881427811</v>
      </c>
      <c r="L62">
        <v>9.9970658842357949</v>
      </c>
      <c r="M62">
        <v>0</v>
      </c>
      <c r="N62">
        <v>30.004623921085084</v>
      </c>
      <c r="O62">
        <v>50.379594706847236</v>
      </c>
      <c r="P62">
        <v>61.146564080944351</v>
      </c>
      <c r="Q62">
        <v>1.9958419958419957</v>
      </c>
      <c r="R62">
        <v>4.8057961823966071</v>
      </c>
      <c r="S62">
        <v>3</v>
      </c>
      <c r="T62">
        <v>0</v>
      </c>
      <c r="U62">
        <v>330.95281690140843</v>
      </c>
      <c r="V62">
        <v>0</v>
      </c>
      <c r="W62">
        <v>5.0023999999999997</v>
      </c>
      <c r="X62">
        <v>25.99699496100321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4.1858595999999997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13.794440000000002</v>
      </c>
      <c r="AL62">
        <v>0.59020000000000028</v>
      </c>
      <c r="AM62">
        <v>0</v>
      </c>
      <c r="AN62">
        <v>0</v>
      </c>
      <c r="AO62">
        <v>0</v>
      </c>
      <c r="AP62">
        <v>0.65067878317061179</v>
      </c>
      <c r="AQ62">
        <v>0</v>
      </c>
      <c r="AR62">
        <v>1.2618000000000003</v>
      </c>
      <c r="AS62">
        <v>1.3668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625.12901189836111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79.997534881427811</v>
      </c>
      <c r="L63">
        <v>9.9970658842357949</v>
      </c>
      <c r="M63">
        <v>0</v>
      </c>
      <c r="N63">
        <v>30.004623921085084</v>
      </c>
      <c r="O63">
        <v>50.379594706847236</v>
      </c>
      <c r="P63">
        <v>61.146564080944351</v>
      </c>
      <c r="Q63">
        <v>1.9958419958419957</v>
      </c>
      <c r="R63">
        <v>4.8057961823966071</v>
      </c>
      <c r="S63">
        <v>3</v>
      </c>
      <c r="T63">
        <v>0</v>
      </c>
      <c r="U63">
        <v>330.95281690140843</v>
      </c>
      <c r="V63">
        <v>0</v>
      </c>
      <c r="W63">
        <v>5.0023999999999997</v>
      </c>
      <c r="X63">
        <v>37.001732760328238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4.1858595999999997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13.794440000000002</v>
      </c>
      <c r="AL63">
        <v>0.59020000000000028</v>
      </c>
      <c r="AM63">
        <v>0</v>
      </c>
      <c r="AN63">
        <v>0</v>
      </c>
      <c r="AO63">
        <v>0</v>
      </c>
      <c r="AP63">
        <v>0.65067878317061179</v>
      </c>
      <c r="AQ63">
        <v>0</v>
      </c>
      <c r="AR63">
        <v>1.2618000000000003</v>
      </c>
      <c r="AS63">
        <v>1.3668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636.13374969768608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79.997534881427811</v>
      </c>
      <c r="L64">
        <v>9.9970658842357949</v>
      </c>
      <c r="M64">
        <v>0</v>
      </c>
      <c r="N64">
        <v>30.004623921085084</v>
      </c>
      <c r="O64">
        <v>50.379594706847236</v>
      </c>
      <c r="P64">
        <v>61.146564080944351</v>
      </c>
      <c r="Q64">
        <v>1.9958419958419957</v>
      </c>
      <c r="R64">
        <v>4.8057961823966071</v>
      </c>
      <c r="S64">
        <v>3</v>
      </c>
      <c r="T64">
        <v>0</v>
      </c>
      <c r="U64">
        <v>330.95281690140843</v>
      </c>
      <c r="V64">
        <v>0</v>
      </c>
      <c r="W64">
        <v>5.0023999999999997</v>
      </c>
      <c r="X64">
        <v>37.001732760328238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4.1858595999999997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13.794440000000002</v>
      </c>
      <c r="AL64">
        <v>0.59020000000000028</v>
      </c>
      <c r="AM64">
        <v>0</v>
      </c>
      <c r="AN64">
        <v>0</v>
      </c>
      <c r="AO64">
        <v>0</v>
      </c>
      <c r="AP64">
        <v>0.65067878317061179</v>
      </c>
      <c r="AQ64">
        <v>0</v>
      </c>
      <c r="AR64">
        <v>1.2618000000000003</v>
      </c>
      <c r="AS64">
        <v>1.3668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636.13374969768608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79.997534881427811</v>
      </c>
      <c r="L65">
        <v>9.9970658842357949</v>
      </c>
      <c r="M65">
        <v>0</v>
      </c>
      <c r="N65">
        <v>30.004623921085084</v>
      </c>
      <c r="O65">
        <v>50.379594706847236</v>
      </c>
      <c r="P65">
        <v>61.146564080944351</v>
      </c>
      <c r="Q65">
        <v>1.9958419958419957</v>
      </c>
      <c r="R65">
        <v>4.805037396517271</v>
      </c>
      <c r="S65">
        <v>3</v>
      </c>
      <c r="T65">
        <v>0</v>
      </c>
      <c r="U65">
        <v>330.95281690140843</v>
      </c>
      <c r="V65">
        <v>0</v>
      </c>
      <c r="W65">
        <v>5.0023999999999997</v>
      </c>
      <c r="X65">
        <v>37.001732760328238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4.1858595999999997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13.794440000000002</v>
      </c>
      <c r="AL65">
        <v>0.59020000000000028</v>
      </c>
      <c r="AM65">
        <v>0</v>
      </c>
      <c r="AN65">
        <v>0</v>
      </c>
      <c r="AO65">
        <v>0</v>
      </c>
      <c r="AP65">
        <v>2.1147060453044877</v>
      </c>
      <c r="AQ65">
        <v>0</v>
      </c>
      <c r="AR65">
        <v>10.0944</v>
      </c>
      <c r="AS65">
        <v>1.3668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646.42961817394053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79.998587836565619</v>
      </c>
      <c r="L66">
        <v>9.9971226206285966</v>
      </c>
      <c r="M66">
        <v>0</v>
      </c>
      <c r="N66">
        <v>30.004623921085084</v>
      </c>
      <c r="O66">
        <v>50.379594706847236</v>
      </c>
      <c r="P66">
        <v>61.146564080944351</v>
      </c>
      <c r="Q66">
        <v>1.9958419958419957</v>
      </c>
      <c r="R66">
        <v>4.8057961823966071</v>
      </c>
      <c r="S66">
        <v>3</v>
      </c>
      <c r="T66">
        <v>0</v>
      </c>
      <c r="U66">
        <v>330.95281690140843</v>
      </c>
      <c r="V66">
        <v>4.6051944412607444</v>
      </c>
      <c r="W66">
        <v>5.0023999999999997</v>
      </c>
      <c r="X66">
        <v>31.998937561332855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4.1858595999999997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13.794440000000002</v>
      </c>
      <c r="AL66">
        <v>0.59020000000000028</v>
      </c>
      <c r="AM66">
        <v>0</v>
      </c>
      <c r="AN66">
        <v>0</v>
      </c>
      <c r="AO66">
        <v>0</v>
      </c>
      <c r="AP66">
        <v>2.1147060453044877</v>
      </c>
      <c r="AQ66">
        <v>0</v>
      </c>
      <c r="AR66">
        <v>10.0944</v>
      </c>
      <c r="AS66">
        <v>1.3668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646.03388589361589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79.997927718832898</v>
      </c>
      <c r="L67">
        <v>9.9971628522791747</v>
      </c>
      <c r="M67">
        <v>0</v>
      </c>
      <c r="N67">
        <v>30.004623921085084</v>
      </c>
      <c r="O67">
        <v>50.379594706847236</v>
      </c>
      <c r="P67">
        <v>61.146564080944351</v>
      </c>
      <c r="Q67">
        <v>1.9958419958419957</v>
      </c>
      <c r="R67">
        <v>4.8057961823966071</v>
      </c>
      <c r="S67">
        <v>3</v>
      </c>
      <c r="T67">
        <v>0</v>
      </c>
      <c r="U67">
        <v>330.95281690140843</v>
      </c>
      <c r="V67">
        <v>4.6051944412607444</v>
      </c>
      <c r="W67">
        <v>5.0023999999999997</v>
      </c>
      <c r="X67">
        <v>31.998937561332855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4.1858595999999997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13.794440000000002</v>
      </c>
      <c r="AL67">
        <v>0.59020000000000028</v>
      </c>
      <c r="AM67">
        <v>0</v>
      </c>
      <c r="AN67">
        <v>0</v>
      </c>
      <c r="AO67">
        <v>0</v>
      </c>
      <c r="AP67">
        <v>2.1147060453044877</v>
      </c>
      <c r="AQ67">
        <v>0</v>
      </c>
      <c r="AR67">
        <v>1.6823999999999999</v>
      </c>
      <c r="AS67">
        <v>1.3668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637.6212660075339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79.997408559158899</v>
      </c>
      <c r="L68">
        <v>9.996907332433647</v>
      </c>
      <c r="M68">
        <v>0</v>
      </c>
      <c r="N68">
        <v>30.004623921085084</v>
      </c>
      <c r="O68">
        <v>50.379594706847236</v>
      </c>
      <c r="P68">
        <v>61.146564080944351</v>
      </c>
      <c r="Q68">
        <v>1.9958419958419957</v>
      </c>
      <c r="R68">
        <v>4.8057961823966071</v>
      </c>
      <c r="S68">
        <v>3</v>
      </c>
      <c r="T68">
        <v>0</v>
      </c>
      <c r="U68">
        <v>330.95281690140843</v>
      </c>
      <c r="V68">
        <v>4.6051944412607444</v>
      </c>
      <c r="W68">
        <v>5.0023999999999997</v>
      </c>
      <c r="X68">
        <v>31.998937561332855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4.1858595999999997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13.794440000000002</v>
      </c>
      <c r="AL68">
        <v>0.59020000000000028</v>
      </c>
      <c r="AM68">
        <v>0</v>
      </c>
      <c r="AN68">
        <v>0</v>
      </c>
      <c r="AO68">
        <v>0</v>
      </c>
      <c r="AP68">
        <v>2.1147060453044877</v>
      </c>
      <c r="AQ68">
        <v>0</v>
      </c>
      <c r="AR68">
        <v>1.2618000000000003</v>
      </c>
      <c r="AS68">
        <v>1.3668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637.19989132801425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79.997408559158899</v>
      </c>
      <c r="L69">
        <v>9.9967016796062307</v>
      </c>
      <c r="M69">
        <v>0</v>
      </c>
      <c r="N69">
        <v>30.004623921085084</v>
      </c>
      <c r="O69">
        <v>50.379594706847236</v>
      </c>
      <c r="P69">
        <v>61.146564080944351</v>
      </c>
      <c r="Q69">
        <v>1.9958419958419957</v>
      </c>
      <c r="R69">
        <v>8.9530917667844534</v>
      </c>
      <c r="S69">
        <v>3</v>
      </c>
      <c r="T69">
        <v>0</v>
      </c>
      <c r="U69">
        <v>330.95281690140843</v>
      </c>
      <c r="V69">
        <v>4.6051944412607444</v>
      </c>
      <c r="W69">
        <v>5.0023999999999997</v>
      </c>
      <c r="X69">
        <v>31.998937561332855</v>
      </c>
      <c r="Y69">
        <v>0</v>
      </c>
      <c r="Z69">
        <v>0</v>
      </c>
      <c r="AA69">
        <v>0</v>
      </c>
      <c r="AB69">
        <v>0</v>
      </c>
      <c r="AC69">
        <v>2.4578399999999996</v>
      </c>
      <c r="AD69">
        <v>0</v>
      </c>
      <c r="AE69">
        <v>4.1858595999999997</v>
      </c>
      <c r="AF69">
        <v>0</v>
      </c>
      <c r="AG69">
        <v>0</v>
      </c>
      <c r="AH69">
        <v>4.8107999999999995</v>
      </c>
      <c r="AI69">
        <v>0</v>
      </c>
      <c r="AJ69">
        <v>0</v>
      </c>
      <c r="AK69">
        <v>13.794440000000002</v>
      </c>
      <c r="AL69">
        <v>0.59020000000000028</v>
      </c>
      <c r="AM69">
        <v>0</v>
      </c>
      <c r="AN69">
        <v>0</v>
      </c>
      <c r="AO69">
        <v>0</v>
      </c>
      <c r="AP69">
        <v>0.65067878317061179</v>
      </c>
      <c r="AQ69">
        <v>0</v>
      </c>
      <c r="AR69">
        <v>1.2618000000000003</v>
      </c>
      <c r="AS69">
        <v>1.3668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647.15159399744084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91.999782525960953</v>
      </c>
      <c r="L70">
        <v>9.9967016796062307</v>
      </c>
      <c r="M70">
        <v>0</v>
      </c>
      <c r="N70">
        <v>30.004623921085084</v>
      </c>
      <c r="O70">
        <v>50.379594706847236</v>
      </c>
      <c r="P70">
        <v>61.146564080944351</v>
      </c>
      <c r="Q70">
        <v>1.9958419958419957</v>
      </c>
      <c r="R70">
        <v>10.772451601528063</v>
      </c>
      <c r="S70">
        <v>3</v>
      </c>
      <c r="T70">
        <v>0</v>
      </c>
      <c r="U70">
        <v>330.95281690140843</v>
      </c>
      <c r="V70">
        <v>4.6051944412607444</v>
      </c>
      <c r="W70">
        <v>5.0023999999999997</v>
      </c>
      <c r="X70">
        <v>31.998937561332855</v>
      </c>
      <c r="Y70">
        <v>0</v>
      </c>
      <c r="Z70">
        <v>0</v>
      </c>
      <c r="AA70">
        <v>0</v>
      </c>
      <c r="AB70">
        <v>3.345368000000001</v>
      </c>
      <c r="AC70">
        <v>2.4578399999999996</v>
      </c>
      <c r="AD70">
        <v>0</v>
      </c>
      <c r="AE70">
        <v>4.1858595999999997</v>
      </c>
      <c r="AF70">
        <v>0</v>
      </c>
      <c r="AG70">
        <v>0</v>
      </c>
      <c r="AH70">
        <v>11.882675999999998</v>
      </c>
      <c r="AI70">
        <v>0</v>
      </c>
      <c r="AJ70">
        <v>0</v>
      </c>
      <c r="AK70">
        <v>13.794440000000002</v>
      </c>
      <c r="AL70">
        <v>0.59020000000000028</v>
      </c>
      <c r="AM70">
        <v>0</v>
      </c>
      <c r="AN70">
        <v>0</v>
      </c>
      <c r="AO70">
        <v>0</v>
      </c>
      <c r="AP70">
        <v>0.65067878317061179</v>
      </c>
      <c r="AQ70">
        <v>0</v>
      </c>
      <c r="AR70">
        <v>1.2618000000000003</v>
      </c>
      <c r="AS70">
        <v>1.3668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671.39057179898646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144.99985412151702</v>
      </c>
      <c r="L71">
        <v>9.9967016796062307</v>
      </c>
      <c r="M71">
        <v>0</v>
      </c>
      <c r="N71">
        <v>30.004623921085084</v>
      </c>
      <c r="O71">
        <v>50.379594706847236</v>
      </c>
      <c r="P71">
        <v>61.146564080944351</v>
      </c>
      <c r="Q71">
        <v>1.9973976653696495</v>
      </c>
      <c r="R71">
        <v>10.763923822374878</v>
      </c>
      <c r="S71">
        <v>2.818056859421735</v>
      </c>
      <c r="T71">
        <v>0</v>
      </c>
      <c r="U71">
        <v>330.95281690140843</v>
      </c>
      <c r="V71">
        <v>4.6051944412607444</v>
      </c>
      <c r="W71">
        <v>8.4981809840024152</v>
      </c>
      <c r="X71">
        <v>36.023363032331581</v>
      </c>
      <c r="Y71">
        <v>0</v>
      </c>
      <c r="Z71">
        <v>0</v>
      </c>
      <c r="AA71">
        <v>0</v>
      </c>
      <c r="AB71">
        <v>3.345368000000001</v>
      </c>
      <c r="AC71">
        <v>2.4578399999999996</v>
      </c>
      <c r="AD71">
        <v>0</v>
      </c>
      <c r="AE71">
        <v>4.1858595999999997</v>
      </c>
      <c r="AF71">
        <v>0</v>
      </c>
      <c r="AG71">
        <v>0</v>
      </c>
      <c r="AH71">
        <v>17.824014000000002</v>
      </c>
      <c r="AI71">
        <v>0</v>
      </c>
      <c r="AJ71">
        <v>0</v>
      </c>
      <c r="AK71">
        <v>13.794440000000002</v>
      </c>
      <c r="AL71">
        <v>3.2461000000000007</v>
      </c>
      <c r="AM71">
        <v>0</v>
      </c>
      <c r="AN71">
        <v>0</v>
      </c>
      <c r="AO71">
        <v>0</v>
      </c>
      <c r="AP71">
        <v>0.65067878317061179</v>
      </c>
      <c r="AQ71">
        <v>0</v>
      </c>
      <c r="AR71">
        <v>1.2618000000000003</v>
      </c>
      <c r="AS71">
        <v>1.3668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740.31917259933994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158.99997955280719</v>
      </c>
      <c r="L72">
        <v>9.9967016796062307</v>
      </c>
      <c r="M72">
        <v>0</v>
      </c>
      <c r="N72">
        <v>30.004623921085084</v>
      </c>
      <c r="O72">
        <v>50.379594706847236</v>
      </c>
      <c r="P72">
        <v>61.146564080944351</v>
      </c>
      <c r="Q72">
        <v>1.9973976653696495</v>
      </c>
      <c r="R72">
        <v>10.763923822374878</v>
      </c>
      <c r="S72">
        <v>2.9951190253045925</v>
      </c>
      <c r="T72">
        <v>0</v>
      </c>
      <c r="U72">
        <v>330.95281690140843</v>
      </c>
      <c r="V72">
        <v>4.6051944412607444</v>
      </c>
      <c r="W72">
        <v>8.4981809840024152</v>
      </c>
      <c r="X72">
        <v>36.023363032331581</v>
      </c>
      <c r="Y72">
        <v>0</v>
      </c>
      <c r="Z72">
        <v>0</v>
      </c>
      <c r="AA72">
        <v>0</v>
      </c>
      <c r="AB72">
        <v>3.345368000000001</v>
      </c>
      <c r="AC72">
        <v>2.4578399999999996</v>
      </c>
      <c r="AD72">
        <v>0</v>
      </c>
      <c r="AE72">
        <v>4.1858595999999997</v>
      </c>
      <c r="AF72">
        <v>0</v>
      </c>
      <c r="AG72">
        <v>0</v>
      </c>
      <c r="AH72">
        <v>23.765352</v>
      </c>
      <c r="AI72">
        <v>0</v>
      </c>
      <c r="AJ72">
        <v>0</v>
      </c>
      <c r="AK72">
        <v>13.794440000000002</v>
      </c>
      <c r="AL72">
        <v>3.8363000000000014</v>
      </c>
      <c r="AM72">
        <v>1.15124</v>
      </c>
      <c r="AN72">
        <v>0</v>
      </c>
      <c r="AO72">
        <v>0</v>
      </c>
      <c r="AP72">
        <v>0.65067878317061179</v>
      </c>
      <c r="AQ72">
        <v>0</v>
      </c>
      <c r="AR72">
        <v>1.2618000000000003</v>
      </c>
      <c r="AS72">
        <v>1.3668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762.17913819651301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157.07819080998198</v>
      </c>
      <c r="L73">
        <v>23.000477190303492</v>
      </c>
      <c r="M73">
        <v>0</v>
      </c>
      <c r="N73">
        <v>30.004623921085084</v>
      </c>
      <c r="O73">
        <v>50.379594706847236</v>
      </c>
      <c r="P73">
        <v>61.146564080944351</v>
      </c>
      <c r="Q73">
        <v>2.7678023809523804</v>
      </c>
      <c r="R73">
        <v>10.763923822374878</v>
      </c>
      <c r="S73">
        <v>6.6977810260014055</v>
      </c>
      <c r="T73">
        <v>0</v>
      </c>
      <c r="U73">
        <v>330.95281690140843</v>
      </c>
      <c r="V73">
        <v>4.6051944412607444</v>
      </c>
      <c r="W73">
        <v>8.4981809840024152</v>
      </c>
      <c r="X73">
        <v>36.023363032331581</v>
      </c>
      <c r="Y73">
        <v>0</v>
      </c>
      <c r="Z73">
        <v>0.55879999999999996</v>
      </c>
      <c r="AA73">
        <v>1.7858103799901546</v>
      </c>
      <c r="AB73">
        <v>3.345368000000001</v>
      </c>
      <c r="AC73">
        <v>4.9156799999999992</v>
      </c>
      <c r="AD73">
        <v>2.0129999999999999</v>
      </c>
      <c r="AE73">
        <v>4.1858595999999997</v>
      </c>
      <c r="AF73">
        <v>0</v>
      </c>
      <c r="AG73">
        <v>0</v>
      </c>
      <c r="AH73">
        <v>30.067500000000003</v>
      </c>
      <c r="AI73">
        <v>0.96990000000000021</v>
      </c>
      <c r="AJ73">
        <v>0</v>
      </c>
      <c r="AK73">
        <v>13.794440000000002</v>
      </c>
      <c r="AL73">
        <v>18.001100000000005</v>
      </c>
      <c r="AM73">
        <v>2.6762944000000006</v>
      </c>
      <c r="AN73">
        <v>0</v>
      </c>
      <c r="AO73">
        <v>0</v>
      </c>
      <c r="AP73">
        <v>0.65067878317061179</v>
      </c>
      <c r="AQ73">
        <v>0</v>
      </c>
      <c r="AR73">
        <v>1.2618000000000003</v>
      </c>
      <c r="AS73">
        <v>1.3668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807.5115444606547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164.08265587533444</v>
      </c>
      <c r="L74">
        <v>23.000477190303492</v>
      </c>
      <c r="M74">
        <v>0</v>
      </c>
      <c r="N74">
        <v>30.004623921085084</v>
      </c>
      <c r="O74">
        <v>50.379594706847236</v>
      </c>
      <c r="P74">
        <v>61.146564080944351</v>
      </c>
      <c r="Q74">
        <v>2.7678023809523804</v>
      </c>
      <c r="R74">
        <v>10.763923822374878</v>
      </c>
      <c r="S74">
        <v>6.6977810260014055</v>
      </c>
      <c r="T74">
        <v>0</v>
      </c>
      <c r="U74">
        <v>330.95281690140843</v>
      </c>
      <c r="V74">
        <v>4.6051944412607444</v>
      </c>
      <c r="W74">
        <v>8.4981809840024152</v>
      </c>
      <c r="X74">
        <v>36.023363032331581</v>
      </c>
      <c r="Y74">
        <v>0</v>
      </c>
      <c r="Z74">
        <v>4.9688496000000013</v>
      </c>
      <c r="AA74">
        <v>3.5314901896434523</v>
      </c>
      <c r="AB74">
        <v>6.6907360000000002</v>
      </c>
      <c r="AC74">
        <v>5.1744000000000003</v>
      </c>
      <c r="AD74">
        <v>4.6406360000000006</v>
      </c>
      <c r="AE74">
        <v>12.557578800000002</v>
      </c>
      <c r="AF74">
        <v>0</v>
      </c>
      <c r="AG74">
        <v>0</v>
      </c>
      <c r="AH74">
        <v>30.067500000000003</v>
      </c>
      <c r="AI74">
        <v>4.1524652000000017</v>
      </c>
      <c r="AJ74">
        <v>0</v>
      </c>
      <c r="AK74">
        <v>13.794440000000002</v>
      </c>
      <c r="AL74">
        <v>18.001100000000005</v>
      </c>
      <c r="AM74">
        <v>2.6762944000000006</v>
      </c>
      <c r="AN74">
        <v>0</v>
      </c>
      <c r="AO74">
        <v>0</v>
      </c>
      <c r="AP74">
        <v>0.97601817475591734</v>
      </c>
      <c r="AQ74">
        <v>0</v>
      </c>
      <c r="AR74">
        <v>1.2618000000000003</v>
      </c>
      <c r="AS74">
        <v>1.3668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838.78308672724575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164.08160281735576</v>
      </c>
      <c r="L75">
        <v>23.000477190303492</v>
      </c>
      <c r="M75">
        <v>0</v>
      </c>
      <c r="N75">
        <v>30.004623921085084</v>
      </c>
      <c r="O75">
        <v>50.379594706847236</v>
      </c>
      <c r="P75">
        <v>61.146564080944351</v>
      </c>
      <c r="Q75">
        <v>2.7678023809523804</v>
      </c>
      <c r="R75">
        <v>10.763923822374878</v>
      </c>
      <c r="S75">
        <v>6.6977810260014055</v>
      </c>
      <c r="T75">
        <v>0</v>
      </c>
      <c r="U75">
        <v>330.95281690140843</v>
      </c>
      <c r="V75">
        <v>4.6051944412607444</v>
      </c>
      <c r="W75">
        <v>8.4981809840024152</v>
      </c>
      <c r="X75">
        <v>36.023363032331581</v>
      </c>
      <c r="Y75">
        <v>0</v>
      </c>
      <c r="Z75">
        <v>4.9688496000000013</v>
      </c>
      <c r="AA75">
        <v>5.6182798471600366</v>
      </c>
      <c r="AB75">
        <v>6.6907360000000002</v>
      </c>
      <c r="AC75">
        <v>5.1744000000000003</v>
      </c>
      <c r="AD75">
        <v>6.9609539999999974</v>
      </c>
      <c r="AE75">
        <v>12.557578800000002</v>
      </c>
      <c r="AF75">
        <v>0</v>
      </c>
      <c r="AG75">
        <v>0</v>
      </c>
      <c r="AH75">
        <v>35.648028000000004</v>
      </c>
      <c r="AI75">
        <v>4.1524652000000017</v>
      </c>
      <c r="AJ75">
        <v>0</v>
      </c>
      <c r="AK75">
        <v>13.794440000000002</v>
      </c>
      <c r="AL75">
        <v>18.001100000000005</v>
      </c>
      <c r="AM75">
        <v>2.6762944000000006</v>
      </c>
      <c r="AN75">
        <v>0</v>
      </c>
      <c r="AO75">
        <v>0</v>
      </c>
      <c r="AP75">
        <v>0.97601817475591734</v>
      </c>
      <c r="AQ75">
        <v>0</v>
      </c>
      <c r="AR75">
        <v>1.2618000000000003</v>
      </c>
      <c r="AS75">
        <v>1.3668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848.76966932678363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164.08198150752332</v>
      </c>
      <c r="L76">
        <v>23.000477190303492</v>
      </c>
      <c r="M76">
        <v>0</v>
      </c>
      <c r="N76">
        <v>30.004623921085084</v>
      </c>
      <c r="O76">
        <v>50.379594706847236</v>
      </c>
      <c r="P76">
        <v>61.146564080944351</v>
      </c>
      <c r="Q76">
        <v>2.7678023809523804</v>
      </c>
      <c r="R76">
        <v>10.763923822374878</v>
      </c>
      <c r="S76">
        <v>6.6977810260014055</v>
      </c>
      <c r="T76">
        <v>0</v>
      </c>
      <c r="U76">
        <v>330.95281690140843</v>
      </c>
      <c r="V76">
        <v>4.6051944412607444</v>
      </c>
      <c r="W76">
        <v>8.4981809840024152</v>
      </c>
      <c r="X76">
        <v>36.023363032331581</v>
      </c>
      <c r="Y76">
        <v>0</v>
      </c>
      <c r="Z76">
        <v>3.3125664000000001</v>
      </c>
      <c r="AA76">
        <v>6.6215441055814708</v>
      </c>
      <c r="AB76">
        <v>6.6907360000000002</v>
      </c>
      <c r="AC76">
        <v>5.1744000000000003</v>
      </c>
      <c r="AD76">
        <v>9.2812720000000013</v>
      </c>
      <c r="AE76">
        <v>12.557578800000002</v>
      </c>
      <c r="AF76">
        <v>0</v>
      </c>
      <c r="AG76">
        <v>0</v>
      </c>
      <c r="AH76">
        <v>35.648028000000004</v>
      </c>
      <c r="AI76">
        <v>4.1524652000000017</v>
      </c>
      <c r="AJ76">
        <v>0</v>
      </c>
      <c r="AK76">
        <v>13.794440000000002</v>
      </c>
      <c r="AL76">
        <v>18.001100000000005</v>
      </c>
      <c r="AM76">
        <v>2.6762944000000006</v>
      </c>
      <c r="AN76">
        <v>0</v>
      </c>
      <c r="AO76">
        <v>0</v>
      </c>
      <c r="AP76">
        <v>0.97601817475591734</v>
      </c>
      <c r="AQ76">
        <v>0</v>
      </c>
      <c r="AR76">
        <v>1.2618000000000003</v>
      </c>
      <c r="AS76">
        <v>1.3668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850.4373470753726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139.99702600287154</v>
      </c>
      <c r="L77">
        <v>23.000477190303492</v>
      </c>
      <c r="M77">
        <v>0</v>
      </c>
      <c r="N77">
        <v>30.004623921085084</v>
      </c>
      <c r="O77">
        <v>50.379594706847236</v>
      </c>
      <c r="P77">
        <v>61.146564080944351</v>
      </c>
      <c r="Q77">
        <v>2.7678023809523804</v>
      </c>
      <c r="R77">
        <v>10.763923822374878</v>
      </c>
      <c r="S77">
        <v>6.6977810260014055</v>
      </c>
      <c r="T77">
        <v>0</v>
      </c>
      <c r="U77">
        <v>330.95281690140843</v>
      </c>
      <c r="V77">
        <v>4.6051944412607444</v>
      </c>
      <c r="W77">
        <v>8.4981809840024152</v>
      </c>
      <c r="X77">
        <v>36.023363032331581</v>
      </c>
      <c r="Y77">
        <v>0</v>
      </c>
      <c r="Z77">
        <v>3.3125664000000001</v>
      </c>
      <c r="AA77">
        <v>6.6215441055814708</v>
      </c>
      <c r="AB77">
        <v>6.6907360000000002</v>
      </c>
      <c r="AC77">
        <v>5.1744000000000003</v>
      </c>
      <c r="AD77">
        <v>9.2812720000000013</v>
      </c>
      <c r="AE77">
        <v>0</v>
      </c>
      <c r="AF77">
        <v>0</v>
      </c>
      <c r="AG77">
        <v>0</v>
      </c>
      <c r="AH77">
        <v>35.648028000000004</v>
      </c>
      <c r="AI77">
        <v>4.1524652000000017</v>
      </c>
      <c r="AJ77">
        <v>0</v>
      </c>
      <c r="AK77">
        <v>13.794440000000002</v>
      </c>
      <c r="AL77">
        <v>3.2461000000000007</v>
      </c>
      <c r="AM77">
        <v>2.6762944000000006</v>
      </c>
      <c r="AN77">
        <v>0</v>
      </c>
      <c r="AO77">
        <v>0</v>
      </c>
      <c r="AP77">
        <v>2.1147060453044877</v>
      </c>
      <c r="AQ77">
        <v>0</v>
      </c>
      <c r="AR77">
        <v>1.2618000000000003</v>
      </c>
      <c r="AS77">
        <v>1.3668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800.17850064126935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139.99723787554552</v>
      </c>
      <c r="L78">
        <v>23.000477190303492</v>
      </c>
      <c r="M78">
        <v>0</v>
      </c>
      <c r="N78">
        <v>30.004623921085084</v>
      </c>
      <c r="O78">
        <v>50.379594706847236</v>
      </c>
      <c r="P78">
        <v>61.146564080944351</v>
      </c>
      <c r="Q78">
        <v>1.9973976653696495</v>
      </c>
      <c r="R78">
        <v>10.763923822374878</v>
      </c>
      <c r="S78">
        <v>2.9951190253045925</v>
      </c>
      <c r="T78">
        <v>0</v>
      </c>
      <c r="U78">
        <v>330.95281690140843</v>
      </c>
      <c r="V78">
        <v>4.6051944412607444</v>
      </c>
      <c r="W78">
        <v>8.4981809840024152</v>
      </c>
      <c r="X78">
        <v>36.023363032331581</v>
      </c>
      <c r="Y78">
        <v>0</v>
      </c>
      <c r="Z78">
        <v>3.3125664000000001</v>
      </c>
      <c r="AA78">
        <v>6.6215441055814708</v>
      </c>
      <c r="AB78">
        <v>6.6907360000000002</v>
      </c>
      <c r="AC78">
        <v>5.1744000000000003</v>
      </c>
      <c r="AD78">
        <v>9.2812720000000013</v>
      </c>
      <c r="AE78">
        <v>0</v>
      </c>
      <c r="AF78">
        <v>0</v>
      </c>
      <c r="AG78">
        <v>0</v>
      </c>
      <c r="AH78">
        <v>33.675600000000003</v>
      </c>
      <c r="AI78">
        <v>4.1524652000000017</v>
      </c>
      <c r="AJ78">
        <v>0</v>
      </c>
      <c r="AK78">
        <v>13.794440000000002</v>
      </c>
      <c r="AL78">
        <v>0.59020000000000028</v>
      </c>
      <c r="AM78">
        <v>2.6762944000000006</v>
      </c>
      <c r="AN78">
        <v>0</v>
      </c>
      <c r="AO78">
        <v>0</v>
      </c>
      <c r="AP78">
        <v>2.1147060453044877</v>
      </c>
      <c r="AQ78">
        <v>0</v>
      </c>
      <c r="AR78">
        <v>1.6823999999999999</v>
      </c>
      <c r="AS78">
        <v>1.3668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791.49791779766394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139.99854671404958</v>
      </c>
      <c r="L79">
        <v>22.999581514916006</v>
      </c>
      <c r="M79">
        <v>0</v>
      </c>
      <c r="N79">
        <v>30.004623921085084</v>
      </c>
      <c r="O79">
        <v>50.379594706847236</v>
      </c>
      <c r="P79">
        <v>61.146564080944351</v>
      </c>
      <c r="Q79">
        <v>2.0818335000000001</v>
      </c>
      <c r="R79">
        <v>10.763923822374878</v>
      </c>
      <c r="S79">
        <v>3.1189972440944884</v>
      </c>
      <c r="T79">
        <v>0</v>
      </c>
      <c r="U79">
        <v>330.95281690140843</v>
      </c>
      <c r="V79">
        <v>4.6051944412607444</v>
      </c>
      <c r="W79">
        <v>8.4981809840024152</v>
      </c>
      <c r="X79">
        <v>36.023363032331581</v>
      </c>
      <c r="Y79">
        <v>0</v>
      </c>
      <c r="Z79">
        <v>3.3125664000000001</v>
      </c>
      <c r="AA79">
        <v>6.6215441055814708</v>
      </c>
      <c r="AB79">
        <v>6.6907360000000002</v>
      </c>
      <c r="AC79">
        <v>5.1744000000000003</v>
      </c>
      <c r="AD79">
        <v>9.2812720000000013</v>
      </c>
      <c r="AE79">
        <v>0</v>
      </c>
      <c r="AF79">
        <v>0</v>
      </c>
      <c r="AG79">
        <v>0</v>
      </c>
      <c r="AH79">
        <v>28.864800000000002</v>
      </c>
      <c r="AI79">
        <v>4.1524652000000017</v>
      </c>
      <c r="AJ79">
        <v>0</v>
      </c>
      <c r="AK79">
        <v>13.794440000000002</v>
      </c>
      <c r="AL79">
        <v>0.59020000000000028</v>
      </c>
      <c r="AM79">
        <v>2.6762944000000006</v>
      </c>
      <c r="AN79">
        <v>0</v>
      </c>
      <c r="AO79">
        <v>0</v>
      </c>
      <c r="AP79">
        <v>0.65067878317061179</v>
      </c>
      <c r="AQ79">
        <v>0</v>
      </c>
      <c r="AR79">
        <v>10.0944</v>
      </c>
      <c r="AS79">
        <v>1.3668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793.8438177520668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139.99854671404958</v>
      </c>
      <c r="L80">
        <v>22.999581514916006</v>
      </c>
      <c r="M80">
        <v>0</v>
      </c>
      <c r="N80">
        <v>30.004623921085084</v>
      </c>
      <c r="O80">
        <v>50.379594706847236</v>
      </c>
      <c r="P80">
        <v>61.146564080944351</v>
      </c>
      <c r="Q80">
        <v>2</v>
      </c>
      <c r="R80">
        <v>10.763923822374878</v>
      </c>
      <c r="S80">
        <v>3</v>
      </c>
      <c r="T80">
        <v>0</v>
      </c>
      <c r="U80">
        <v>330.95281690140843</v>
      </c>
      <c r="V80">
        <v>4.6051944412607444</v>
      </c>
      <c r="W80">
        <v>8.4981809840024152</v>
      </c>
      <c r="X80">
        <v>36.023363032331581</v>
      </c>
      <c r="Y80">
        <v>0</v>
      </c>
      <c r="Z80">
        <v>0.27939999999999998</v>
      </c>
      <c r="AA80">
        <v>3.5684103143533612</v>
      </c>
      <c r="AB80">
        <v>6.6907360000000002</v>
      </c>
      <c r="AC80">
        <v>4.9156799999999992</v>
      </c>
      <c r="AD80">
        <v>6.9783999999999997</v>
      </c>
      <c r="AE80">
        <v>0</v>
      </c>
      <c r="AF80">
        <v>0</v>
      </c>
      <c r="AG80">
        <v>0</v>
      </c>
      <c r="AH80">
        <v>23.765352</v>
      </c>
      <c r="AI80">
        <v>0.96990000000000021</v>
      </c>
      <c r="AJ80">
        <v>0</v>
      </c>
      <c r="AK80">
        <v>13.794440000000002</v>
      </c>
      <c r="AL80">
        <v>0.59020000000000028</v>
      </c>
      <c r="AM80">
        <v>1.1851</v>
      </c>
      <c r="AN80">
        <v>0</v>
      </c>
      <c r="AO80">
        <v>0</v>
      </c>
      <c r="AP80">
        <v>0.65067878317061179</v>
      </c>
      <c r="AQ80">
        <v>0</v>
      </c>
      <c r="AR80">
        <v>10.0944</v>
      </c>
      <c r="AS80">
        <v>1.3668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775.22188721674422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91.322060533481419</v>
      </c>
      <c r="L81">
        <v>22.999581514916006</v>
      </c>
      <c r="M81">
        <v>0</v>
      </c>
      <c r="N81">
        <v>30.004623921085084</v>
      </c>
      <c r="O81">
        <v>50.379594706847236</v>
      </c>
      <c r="P81">
        <v>61.146564080944351</v>
      </c>
      <c r="Q81">
        <v>2</v>
      </c>
      <c r="R81">
        <v>10.763923822374878</v>
      </c>
      <c r="S81">
        <v>3</v>
      </c>
      <c r="T81">
        <v>0</v>
      </c>
      <c r="U81">
        <v>330.95281690140843</v>
      </c>
      <c r="V81">
        <v>4.6051944412607444</v>
      </c>
      <c r="W81">
        <v>8.8402311715481154</v>
      </c>
      <c r="X81">
        <v>37.469239210916015</v>
      </c>
      <c r="Y81">
        <v>0</v>
      </c>
      <c r="Z81">
        <v>0.27939999999999998</v>
      </c>
      <c r="AA81">
        <v>1.6052228134742963</v>
      </c>
      <c r="AB81">
        <v>6.6907360000000002</v>
      </c>
      <c r="AC81">
        <v>2.4578399999999996</v>
      </c>
      <c r="AD81">
        <v>2.0129999999999999</v>
      </c>
      <c r="AE81">
        <v>4.1858595999999997</v>
      </c>
      <c r="AF81">
        <v>0</v>
      </c>
      <c r="AG81">
        <v>0</v>
      </c>
      <c r="AH81">
        <v>17.824014000000002</v>
      </c>
      <c r="AI81">
        <v>0</v>
      </c>
      <c r="AJ81">
        <v>0</v>
      </c>
      <c r="AK81">
        <v>13.794440000000002</v>
      </c>
      <c r="AL81">
        <v>0.59020000000000028</v>
      </c>
      <c r="AM81">
        <v>1.1851</v>
      </c>
      <c r="AN81">
        <v>0</v>
      </c>
      <c r="AO81">
        <v>0</v>
      </c>
      <c r="AP81">
        <v>0.65067878317061179</v>
      </c>
      <c r="AQ81">
        <v>0</v>
      </c>
      <c r="AR81">
        <v>1.6823999999999999</v>
      </c>
      <c r="AS81">
        <v>1.3668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707.8095215014273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76.8973830175334</v>
      </c>
      <c r="L82">
        <v>22.99991998079539</v>
      </c>
      <c r="M82">
        <v>0</v>
      </c>
      <c r="N82">
        <v>30.004623921085084</v>
      </c>
      <c r="O82">
        <v>50.379594706847236</v>
      </c>
      <c r="P82">
        <v>61.146564080944351</v>
      </c>
      <c r="Q82">
        <v>2</v>
      </c>
      <c r="R82">
        <v>10.763923822374878</v>
      </c>
      <c r="S82">
        <v>3</v>
      </c>
      <c r="T82">
        <v>0</v>
      </c>
      <c r="U82">
        <v>330.95281690140843</v>
      </c>
      <c r="V82">
        <v>4.6051944412607444</v>
      </c>
      <c r="W82">
        <v>8.8402311715481154</v>
      </c>
      <c r="X82">
        <v>37.469239210916015</v>
      </c>
      <c r="Y82">
        <v>0</v>
      </c>
      <c r="Z82">
        <v>0.27939999999999998</v>
      </c>
      <c r="AA82">
        <v>0</v>
      </c>
      <c r="AB82">
        <v>6.6907360000000002</v>
      </c>
      <c r="AC82">
        <v>2.4578399999999996</v>
      </c>
      <c r="AD82">
        <v>2.0129999999999999</v>
      </c>
      <c r="AE82">
        <v>4.1858595999999997</v>
      </c>
      <c r="AF82">
        <v>0</v>
      </c>
      <c r="AG82">
        <v>0</v>
      </c>
      <c r="AH82">
        <v>11.882675999999998</v>
      </c>
      <c r="AI82">
        <v>0</v>
      </c>
      <c r="AJ82">
        <v>0</v>
      </c>
      <c r="AK82">
        <v>13.794440000000002</v>
      </c>
      <c r="AL82">
        <v>0.59020000000000028</v>
      </c>
      <c r="AM82">
        <v>0</v>
      </c>
      <c r="AN82">
        <v>0</v>
      </c>
      <c r="AO82">
        <v>0</v>
      </c>
      <c r="AP82">
        <v>0.65067878317061179</v>
      </c>
      <c r="AQ82">
        <v>0</v>
      </c>
      <c r="AR82">
        <v>1.2618000000000003</v>
      </c>
      <c r="AS82">
        <v>1.3668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684.23292163788437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76.897498278632085</v>
      </c>
      <c r="L83">
        <v>9.9970658842357949</v>
      </c>
      <c r="M83">
        <v>0</v>
      </c>
      <c r="N83">
        <v>30.004623921085084</v>
      </c>
      <c r="O83">
        <v>50.379594706847236</v>
      </c>
      <c r="P83">
        <v>61.146564080944351</v>
      </c>
      <c r="Q83">
        <v>2</v>
      </c>
      <c r="R83">
        <v>10.763923822374878</v>
      </c>
      <c r="S83">
        <v>3</v>
      </c>
      <c r="T83">
        <v>0</v>
      </c>
      <c r="U83">
        <v>330.95281690140843</v>
      </c>
      <c r="V83">
        <v>4.6051944412607444</v>
      </c>
      <c r="W83">
        <v>8.8402311715481154</v>
      </c>
      <c r="X83">
        <v>37.469239210916015</v>
      </c>
      <c r="Y83">
        <v>0</v>
      </c>
      <c r="Z83">
        <v>0.27939999999999998</v>
      </c>
      <c r="AA83">
        <v>0</v>
      </c>
      <c r="AB83">
        <v>3.345368000000001</v>
      </c>
      <c r="AC83">
        <v>2.4578399999999996</v>
      </c>
      <c r="AD83">
        <v>0</v>
      </c>
      <c r="AE83">
        <v>4.1858595999999997</v>
      </c>
      <c r="AF83">
        <v>0</v>
      </c>
      <c r="AG83">
        <v>0</v>
      </c>
      <c r="AH83">
        <v>5.9413379999999991</v>
      </c>
      <c r="AI83">
        <v>0</v>
      </c>
      <c r="AJ83">
        <v>0</v>
      </c>
      <c r="AK83">
        <v>13.794440000000002</v>
      </c>
      <c r="AL83">
        <v>0.59020000000000028</v>
      </c>
      <c r="AM83">
        <v>0</v>
      </c>
      <c r="AN83">
        <v>0</v>
      </c>
      <c r="AO83">
        <v>0</v>
      </c>
      <c r="AP83">
        <v>0.65067878317061179</v>
      </c>
      <c r="AQ83">
        <v>0</v>
      </c>
      <c r="AR83">
        <v>1.2618000000000003</v>
      </c>
      <c r="AS83">
        <v>1.3668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659.93047680242341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76.897498278632085</v>
      </c>
      <c r="L84">
        <v>9.9970658842357949</v>
      </c>
      <c r="M84">
        <v>0</v>
      </c>
      <c r="N84">
        <v>30.004623921085084</v>
      </c>
      <c r="O84">
        <v>50.379594706847236</v>
      </c>
      <c r="P84">
        <v>61.146564080944351</v>
      </c>
      <c r="Q84">
        <v>2</v>
      </c>
      <c r="R84">
        <v>10.763923822374878</v>
      </c>
      <c r="S84">
        <v>3</v>
      </c>
      <c r="T84">
        <v>0</v>
      </c>
      <c r="U84">
        <v>330.95281690140843</v>
      </c>
      <c r="V84">
        <v>4.6051944412607444</v>
      </c>
      <c r="W84">
        <v>8.8402311715481154</v>
      </c>
      <c r="X84">
        <v>37.469239210916015</v>
      </c>
      <c r="Y84">
        <v>0</v>
      </c>
      <c r="Z84">
        <v>0</v>
      </c>
      <c r="AA84">
        <v>0</v>
      </c>
      <c r="AB84">
        <v>3.345368000000001</v>
      </c>
      <c r="AC84">
        <v>2.4578399999999996</v>
      </c>
      <c r="AD84">
        <v>0</v>
      </c>
      <c r="AE84">
        <v>4.1858595999999997</v>
      </c>
      <c r="AF84">
        <v>0</v>
      </c>
      <c r="AG84">
        <v>0</v>
      </c>
      <c r="AH84">
        <v>5.9413379999999991</v>
      </c>
      <c r="AI84">
        <v>0</v>
      </c>
      <c r="AJ84">
        <v>0</v>
      </c>
      <c r="AK84">
        <v>13.794440000000002</v>
      </c>
      <c r="AL84">
        <v>0.59020000000000028</v>
      </c>
      <c r="AM84">
        <v>0</v>
      </c>
      <c r="AN84">
        <v>0</v>
      </c>
      <c r="AO84">
        <v>0</v>
      </c>
      <c r="AP84">
        <v>0.65067878317061179</v>
      </c>
      <c r="AQ84">
        <v>0</v>
      </c>
      <c r="AR84">
        <v>1.2618000000000003</v>
      </c>
      <c r="AS84">
        <v>1.3668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659.6510768024234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76.89715730118607</v>
      </c>
      <c r="L85">
        <v>9.9970658842357949</v>
      </c>
      <c r="M85">
        <v>0</v>
      </c>
      <c r="N85">
        <v>30.004623921085084</v>
      </c>
      <c r="O85">
        <v>50.379594706847236</v>
      </c>
      <c r="P85">
        <v>61.146564080944351</v>
      </c>
      <c r="Q85">
        <v>2</v>
      </c>
      <c r="R85">
        <v>4.805037396517271</v>
      </c>
      <c r="S85">
        <v>3</v>
      </c>
      <c r="T85">
        <v>0</v>
      </c>
      <c r="U85">
        <v>330.95281690140843</v>
      </c>
      <c r="V85">
        <v>0</v>
      </c>
      <c r="W85">
        <v>4.0037861853523085</v>
      </c>
      <c r="X85">
        <v>24.998067300878144</v>
      </c>
      <c r="Y85">
        <v>0</v>
      </c>
      <c r="Z85">
        <v>0</v>
      </c>
      <c r="AA85">
        <v>0</v>
      </c>
      <c r="AB85">
        <v>3.345368000000001</v>
      </c>
      <c r="AC85">
        <v>2.4578399999999996</v>
      </c>
      <c r="AD85">
        <v>0</v>
      </c>
      <c r="AE85">
        <v>4.1858595999999997</v>
      </c>
      <c r="AF85">
        <v>0</v>
      </c>
      <c r="AG85">
        <v>0</v>
      </c>
      <c r="AH85">
        <v>5.9413379999999991</v>
      </c>
      <c r="AI85">
        <v>0</v>
      </c>
      <c r="AJ85">
        <v>0</v>
      </c>
      <c r="AK85">
        <v>13.794440000000002</v>
      </c>
      <c r="AL85">
        <v>0.59020000000000028</v>
      </c>
      <c r="AM85">
        <v>0</v>
      </c>
      <c r="AN85">
        <v>0</v>
      </c>
      <c r="AO85">
        <v>0</v>
      </c>
      <c r="AP85">
        <v>0.65067878317061179</v>
      </c>
      <c r="AQ85">
        <v>0</v>
      </c>
      <c r="AR85">
        <v>1.2618000000000003</v>
      </c>
      <c r="AS85">
        <v>1.3668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631.77903806162522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76.89715730118607</v>
      </c>
      <c r="L86">
        <v>9.9970658842357949</v>
      </c>
      <c r="M86">
        <v>0</v>
      </c>
      <c r="N86">
        <v>30.004623921085084</v>
      </c>
      <c r="O86">
        <v>50.379594706847236</v>
      </c>
      <c r="P86">
        <v>61.146564080944351</v>
      </c>
      <c r="Q86">
        <v>2</v>
      </c>
      <c r="R86">
        <v>4.805037396517271</v>
      </c>
      <c r="S86">
        <v>3</v>
      </c>
      <c r="T86">
        <v>0</v>
      </c>
      <c r="U86">
        <v>330.95281690140843</v>
      </c>
      <c r="V86">
        <v>0</v>
      </c>
      <c r="W86">
        <v>4.0037861853523085</v>
      </c>
      <c r="X86">
        <v>22.001381636993855</v>
      </c>
      <c r="Y86">
        <v>0</v>
      </c>
      <c r="Z86">
        <v>0</v>
      </c>
      <c r="AA86">
        <v>0</v>
      </c>
      <c r="AB86">
        <v>3.345368000000001</v>
      </c>
      <c r="AC86">
        <v>2.4578399999999996</v>
      </c>
      <c r="AD86">
        <v>0</v>
      </c>
      <c r="AE86">
        <v>4.1858595999999997</v>
      </c>
      <c r="AF86">
        <v>0</v>
      </c>
      <c r="AG86">
        <v>0</v>
      </c>
      <c r="AH86">
        <v>5.7729600000000012</v>
      </c>
      <c r="AI86">
        <v>0</v>
      </c>
      <c r="AJ86">
        <v>0</v>
      </c>
      <c r="AK86">
        <v>13.794440000000002</v>
      </c>
      <c r="AL86">
        <v>0.59020000000000028</v>
      </c>
      <c r="AM86">
        <v>0</v>
      </c>
      <c r="AN86">
        <v>0</v>
      </c>
      <c r="AO86">
        <v>0</v>
      </c>
      <c r="AP86">
        <v>0.65067878317061179</v>
      </c>
      <c r="AQ86">
        <v>0</v>
      </c>
      <c r="AR86">
        <v>1.6823999999999999</v>
      </c>
      <c r="AS86">
        <v>1.3668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629.03457439774104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76.89715730118607</v>
      </c>
      <c r="L87">
        <v>9.9970658842357949</v>
      </c>
      <c r="M87">
        <v>0</v>
      </c>
      <c r="N87">
        <v>30.004623921085084</v>
      </c>
      <c r="O87">
        <v>50.379594706847236</v>
      </c>
      <c r="P87">
        <v>61.146564080944351</v>
      </c>
      <c r="Q87">
        <v>2</v>
      </c>
      <c r="R87">
        <v>4.8057961823966071</v>
      </c>
      <c r="S87">
        <v>3</v>
      </c>
      <c r="T87">
        <v>0</v>
      </c>
      <c r="U87">
        <v>330.95281690140843</v>
      </c>
      <c r="V87">
        <v>0</v>
      </c>
      <c r="W87">
        <v>4.0037861853523085</v>
      </c>
      <c r="X87">
        <v>24.998067300878144</v>
      </c>
      <c r="Y87">
        <v>0</v>
      </c>
      <c r="Z87">
        <v>0</v>
      </c>
      <c r="AA87">
        <v>0</v>
      </c>
      <c r="AB87">
        <v>3.345368000000001</v>
      </c>
      <c r="AC87">
        <v>2.4578399999999996</v>
      </c>
      <c r="AD87">
        <v>0</v>
      </c>
      <c r="AE87">
        <v>0</v>
      </c>
      <c r="AF87">
        <v>0</v>
      </c>
      <c r="AG87">
        <v>0</v>
      </c>
      <c r="AH87">
        <v>5.7729600000000012</v>
      </c>
      <c r="AI87">
        <v>0</v>
      </c>
      <c r="AJ87">
        <v>0</v>
      </c>
      <c r="AK87">
        <v>13.794440000000002</v>
      </c>
      <c r="AL87">
        <v>0.59020000000000028</v>
      </c>
      <c r="AM87">
        <v>0</v>
      </c>
      <c r="AN87">
        <v>0</v>
      </c>
      <c r="AO87">
        <v>0</v>
      </c>
      <c r="AP87">
        <v>0.65067878317061179</v>
      </c>
      <c r="AQ87">
        <v>0</v>
      </c>
      <c r="AR87">
        <v>10.0944</v>
      </c>
      <c r="AS87">
        <v>1.3668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636.25815924750464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76.89715730118607</v>
      </c>
      <c r="L88">
        <v>9.9970658842357949</v>
      </c>
      <c r="M88">
        <v>0</v>
      </c>
      <c r="N88">
        <v>30.004623921085084</v>
      </c>
      <c r="O88">
        <v>50.379594706847236</v>
      </c>
      <c r="P88">
        <v>61.146564080944351</v>
      </c>
      <c r="Q88">
        <v>2</v>
      </c>
      <c r="R88">
        <v>4.8057961823966071</v>
      </c>
      <c r="S88">
        <v>3</v>
      </c>
      <c r="T88">
        <v>0</v>
      </c>
      <c r="U88">
        <v>330.95281690140843</v>
      </c>
      <c r="V88">
        <v>0</v>
      </c>
      <c r="W88">
        <v>4.0037861853523085</v>
      </c>
      <c r="X88">
        <v>24.998067300878144</v>
      </c>
      <c r="Y88">
        <v>0</v>
      </c>
      <c r="Z88">
        <v>0</v>
      </c>
      <c r="AA88">
        <v>0</v>
      </c>
      <c r="AB88">
        <v>3.345368000000001</v>
      </c>
      <c r="AC88">
        <v>2.4578399999999996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13.794440000000002</v>
      </c>
      <c r="AL88">
        <v>0.59020000000000028</v>
      </c>
      <c r="AM88">
        <v>0</v>
      </c>
      <c r="AN88">
        <v>0</v>
      </c>
      <c r="AO88">
        <v>0</v>
      </c>
      <c r="AP88">
        <v>0.65067878317061179</v>
      </c>
      <c r="AQ88">
        <v>0</v>
      </c>
      <c r="AR88">
        <v>10.0944</v>
      </c>
      <c r="AS88">
        <v>1.3668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630.48519924750462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76.89715730118607</v>
      </c>
      <c r="L89">
        <v>9.9970658842357949</v>
      </c>
      <c r="M89">
        <v>0</v>
      </c>
      <c r="N89">
        <v>30.004623921085084</v>
      </c>
      <c r="O89">
        <v>50.379594706847236</v>
      </c>
      <c r="P89">
        <v>61.146564080944351</v>
      </c>
      <c r="Q89">
        <v>2</v>
      </c>
      <c r="R89">
        <v>4.8057961823966071</v>
      </c>
      <c r="S89">
        <v>3</v>
      </c>
      <c r="T89">
        <v>0</v>
      </c>
      <c r="U89">
        <v>330.95281690140843</v>
      </c>
      <c r="V89">
        <v>0</v>
      </c>
      <c r="W89">
        <v>8.8402311715481154</v>
      </c>
      <c r="X89">
        <v>37.469239210916015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13.794440000000002</v>
      </c>
      <c r="AL89">
        <v>0.59020000000000028</v>
      </c>
      <c r="AM89">
        <v>0</v>
      </c>
      <c r="AN89">
        <v>0</v>
      </c>
      <c r="AO89">
        <v>0</v>
      </c>
      <c r="AP89">
        <v>0.65067878317061179</v>
      </c>
      <c r="AQ89">
        <v>0</v>
      </c>
      <c r="AR89">
        <v>1.9628000000000001</v>
      </c>
      <c r="AS89">
        <v>1.3668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638.04386774373836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76.89715730118607</v>
      </c>
      <c r="L90">
        <v>9.9970658842357949</v>
      </c>
      <c r="M90">
        <v>0</v>
      </c>
      <c r="N90">
        <v>30.004623921085084</v>
      </c>
      <c r="O90">
        <v>50.379594706847236</v>
      </c>
      <c r="P90">
        <v>61.146564080944351</v>
      </c>
      <c r="Q90">
        <v>2</v>
      </c>
      <c r="R90">
        <v>4.8057961823966071</v>
      </c>
      <c r="S90">
        <v>3</v>
      </c>
      <c r="T90">
        <v>0</v>
      </c>
      <c r="U90">
        <v>330.95281690140843</v>
      </c>
      <c r="V90">
        <v>0</v>
      </c>
      <c r="W90">
        <v>8.8402311715481154</v>
      </c>
      <c r="X90">
        <v>37.469239210916015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13.794440000000002</v>
      </c>
      <c r="AL90">
        <v>0.59020000000000028</v>
      </c>
      <c r="AM90">
        <v>0</v>
      </c>
      <c r="AN90">
        <v>0</v>
      </c>
      <c r="AO90">
        <v>0</v>
      </c>
      <c r="AP90">
        <v>0.65067878317061179</v>
      </c>
      <c r="AQ90">
        <v>0</v>
      </c>
      <c r="AR90">
        <v>1.6823999999999999</v>
      </c>
      <c r="AS90">
        <v>1.3668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637.76346774373837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76.89715730118607</v>
      </c>
      <c r="L91">
        <v>9.9970658842357949</v>
      </c>
      <c r="M91">
        <v>0</v>
      </c>
      <c r="N91">
        <v>30.004623921085084</v>
      </c>
      <c r="O91">
        <v>50.379594706847236</v>
      </c>
      <c r="P91">
        <v>61.146564080944351</v>
      </c>
      <c r="Q91">
        <v>2</v>
      </c>
      <c r="R91">
        <v>4.8057961823966071</v>
      </c>
      <c r="S91">
        <v>3</v>
      </c>
      <c r="T91">
        <v>0</v>
      </c>
      <c r="U91">
        <v>330.95281690140843</v>
      </c>
      <c r="V91">
        <v>0</v>
      </c>
      <c r="W91">
        <v>6.0011004230393743</v>
      </c>
      <c r="X91">
        <v>19.004849854908919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13.794440000000002</v>
      </c>
      <c r="AL91">
        <v>0.59020000000000028</v>
      </c>
      <c r="AM91">
        <v>0</v>
      </c>
      <c r="AN91">
        <v>0</v>
      </c>
      <c r="AO91">
        <v>0</v>
      </c>
      <c r="AP91">
        <v>0.65067878317061179</v>
      </c>
      <c r="AQ91">
        <v>0</v>
      </c>
      <c r="AR91">
        <v>1.6823999999999999</v>
      </c>
      <c r="AS91">
        <v>1.3668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616.45994763922249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76.89715730118607</v>
      </c>
      <c r="L92">
        <v>9.9970658842357949</v>
      </c>
      <c r="M92">
        <v>0</v>
      </c>
      <c r="N92">
        <v>30.004623921085084</v>
      </c>
      <c r="O92">
        <v>50.379594706847236</v>
      </c>
      <c r="P92">
        <v>61.146564080944351</v>
      </c>
      <c r="Q92">
        <v>2</v>
      </c>
      <c r="R92">
        <v>4.8057961823966071</v>
      </c>
      <c r="S92">
        <v>3</v>
      </c>
      <c r="T92">
        <v>0</v>
      </c>
      <c r="U92">
        <v>330.95281690140843</v>
      </c>
      <c r="V92">
        <v>0</v>
      </c>
      <c r="W92">
        <v>6.0011004230393743</v>
      </c>
      <c r="X92">
        <v>19.004849854908919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13.794440000000002</v>
      </c>
      <c r="AL92">
        <v>0.59020000000000028</v>
      </c>
      <c r="AM92">
        <v>0</v>
      </c>
      <c r="AN92">
        <v>0</v>
      </c>
      <c r="AO92">
        <v>0</v>
      </c>
      <c r="AP92">
        <v>0.65067878317061179</v>
      </c>
      <c r="AQ92">
        <v>0</v>
      </c>
      <c r="AR92">
        <v>3.9256000000000006</v>
      </c>
      <c r="AS92">
        <v>1.3668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614.51728803922254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76.89715730118607</v>
      </c>
      <c r="L93">
        <v>9.9970658842357949</v>
      </c>
      <c r="M93">
        <v>0</v>
      </c>
      <c r="N93">
        <v>30.004623921085084</v>
      </c>
      <c r="O93">
        <v>50.379594706847236</v>
      </c>
      <c r="P93">
        <v>61.146564080944351</v>
      </c>
      <c r="Q93">
        <v>2</v>
      </c>
      <c r="R93">
        <v>4.8057961823966071</v>
      </c>
      <c r="S93">
        <v>3</v>
      </c>
      <c r="T93">
        <v>0</v>
      </c>
      <c r="U93">
        <v>330.95281690140843</v>
      </c>
      <c r="V93">
        <v>0</v>
      </c>
      <c r="W93">
        <v>6.0011004230393743</v>
      </c>
      <c r="X93">
        <v>19.004849854908919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13.794440000000002</v>
      </c>
      <c r="AL93">
        <v>0.59020000000000028</v>
      </c>
      <c r="AM93">
        <v>0</v>
      </c>
      <c r="AN93">
        <v>0</v>
      </c>
      <c r="AO93">
        <v>0</v>
      </c>
      <c r="AP93">
        <v>0.65067878317061179</v>
      </c>
      <c r="AQ93">
        <v>0</v>
      </c>
      <c r="AR93">
        <v>3.9256000000000006</v>
      </c>
      <c r="AS93">
        <v>1.3668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614.51728803922254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76.89687309757042</v>
      </c>
      <c r="L94">
        <v>9.9970658842357949</v>
      </c>
      <c r="M94">
        <v>0</v>
      </c>
      <c r="N94">
        <v>30.004623921085084</v>
      </c>
      <c r="O94">
        <v>50.379594706847236</v>
      </c>
      <c r="P94">
        <v>61.146564080944351</v>
      </c>
      <c r="Q94">
        <v>2</v>
      </c>
      <c r="R94">
        <v>4.8057961823966071</v>
      </c>
      <c r="S94">
        <v>3</v>
      </c>
      <c r="T94">
        <v>0</v>
      </c>
      <c r="U94">
        <v>330.95281690140843</v>
      </c>
      <c r="V94">
        <v>0</v>
      </c>
      <c r="W94">
        <v>6.0011004230393743</v>
      </c>
      <c r="X94">
        <v>19.004849854908919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13.794440000000002</v>
      </c>
      <c r="AL94">
        <v>0.59020000000000028</v>
      </c>
      <c r="AM94">
        <v>0</v>
      </c>
      <c r="AN94">
        <v>0</v>
      </c>
      <c r="AO94">
        <v>0</v>
      </c>
      <c r="AP94">
        <v>0.65067878317061179</v>
      </c>
      <c r="AQ94">
        <v>0</v>
      </c>
      <c r="AR94">
        <v>3.9256000000000006</v>
      </c>
      <c r="AS94">
        <v>1.3668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614.51700383560694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76.896853279413619</v>
      </c>
      <c r="L95">
        <v>9.9970658842357949</v>
      </c>
      <c r="M95">
        <v>0</v>
      </c>
      <c r="N95">
        <v>30.004623921085084</v>
      </c>
      <c r="O95">
        <v>50.379594706847236</v>
      </c>
      <c r="P95">
        <v>61.146564080944351</v>
      </c>
      <c r="Q95">
        <v>2</v>
      </c>
      <c r="R95">
        <v>4.8057961823966071</v>
      </c>
      <c r="S95">
        <v>3</v>
      </c>
      <c r="T95">
        <v>0</v>
      </c>
      <c r="U95">
        <v>330.95281690140843</v>
      </c>
      <c r="V95">
        <v>0</v>
      </c>
      <c r="W95">
        <v>6.0011004230393743</v>
      </c>
      <c r="X95">
        <v>19.004849854908919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13.794440000000002</v>
      </c>
      <c r="AL95">
        <v>0.35412000000000016</v>
      </c>
      <c r="AM95">
        <v>0</v>
      </c>
      <c r="AN95">
        <v>0</v>
      </c>
      <c r="AO95">
        <v>0</v>
      </c>
      <c r="AP95">
        <v>0.65067878317061179</v>
      </c>
      <c r="AQ95">
        <v>0</v>
      </c>
      <c r="AR95">
        <v>1.1216000000000004</v>
      </c>
      <c r="AS95">
        <v>1.3668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611.47690401745001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76.898349834983492</v>
      </c>
      <c r="L96">
        <v>9.9970658842357949</v>
      </c>
      <c r="M96">
        <v>0</v>
      </c>
      <c r="N96">
        <v>30.004623921085084</v>
      </c>
      <c r="O96">
        <v>50.379594706847236</v>
      </c>
      <c r="P96">
        <v>61.146564080944351</v>
      </c>
      <c r="Q96">
        <v>2</v>
      </c>
      <c r="R96">
        <v>4.8057961823966071</v>
      </c>
      <c r="S96">
        <v>3</v>
      </c>
      <c r="T96">
        <v>0</v>
      </c>
      <c r="U96">
        <v>330.95281690140843</v>
      </c>
      <c r="V96">
        <v>0</v>
      </c>
      <c r="W96">
        <v>6.0011004230393743</v>
      </c>
      <c r="X96">
        <v>19.004849854908919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13.794440000000002</v>
      </c>
      <c r="AL96">
        <v>0.35412000000000016</v>
      </c>
      <c r="AM96">
        <v>0</v>
      </c>
      <c r="AN96">
        <v>0</v>
      </c>
      <c r="AO96">
        <v>0</v>
      </c>
      <c r="AP96">
        <v>0.65067878317061179</v>
      </c>
      <c r="AQ96">
        <v>0</v>
      </c>
      <c r="AR96">
        <v>1.1216000000000004</v>
      </c>
      <c r="AS96">
        <v>1.3668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611.47840057301983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76.89682691599792</v>
      </c>
      <c r="L97">
        <v>9.9970658842357949</v>
      </c>
      <c r="M97">
        <v>0</v>
      </c>
      <c r="N97">
        <v>30.004623921085084</v>
      </c>
      <c r="O97">
        <v>50.379594706847236</v>
      </c>
      <c r="P97">
        <v>61.146564080944351</v>
      </c>
      <c r="Q97">
        <v>2</v>
      </c>
      <c r="R97">
        <v>4.8057961823966071</v>
      </c>
      <c r="S97">
        <v>3</v>
      </c>
      <c r="T97">
        <v>0</v>
      </c>
      <c r="U97">
        <v>330.95281690140843</v>
      </c>
      <c r="V97">
        <v>0</v>
      </c>
      <c r="W97">
        <v>6.0011004230393743</v>
      </c>
      <c r="X97">
        <v>19.004849854908919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13.794440000000002</v>
      </c>
      <c r="AL97">
        <v>0.35412000000000016</v>
      </c>
      <c r="AM97">
        <v>0</v>
      </c>
      <c r="AN97">
        <v>0</v>
      </c>
      <c r="AO97">
        <v>0</v>
      </c>
      <c r="AP97">
        <v>0.65067878317061179</v>
      </c>
      <c r="AQ97">
        <v>0</v>
      </c>
      <c r="AR97">
        <v>2.8039999999999998</v>
      </c>
      <c r="AS97">
        <v>1.3668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613.15927765403433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76.897102865443017</v>
      </c>
      <c r="L98">
        <v>9.9970658842357949</v>
      </c>
      <c r="M98">
        <v>0</v>
      </c>
      <c r="N98">
        <v>30.004623921085084</v>
      </c>
      <c r="O98">
        <v>50.379594706847236</v>
      </c>
      <c r="P98">
        <v>61.146564080944351</v>
      </c>
      <c r="Q98">
        <v>2</v>
      </c>
      <c r="R98">
        <v>4.8057961823966071</v>
      </c>
      <c r="S98">
        <v>3</v>
      </c>
      <c r="T98">
        <v>0</v>
      </c>
      <c r="U98">
        <v>330.95281690140843</v>
      </c>
      <c r="V98">
        <v>0</v>
      </c>
      <c r="W98">
        <v>6.0011004230393743</v>
      </c>
      <c r="X98">
        <v>19.004849854908919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13.794440000000002</v>
      </c>
      <c r="AL98">
        <v>0.35412000000000016</v>
      </c>
      <c r="AM98">
        <v>0</v>
      </c>
      <c r="AN98">
        <v>0</v>
      </c>
      <c r="AO98">
        <v>0</v>
      </c>
      <c r="AP98">
        <v>0.65067878317061179</v>
      </c>
      <c r="AQ98">
        <v>0</v>
      </c>
      <c r="AR98">
        <v>2.8039999999999998</v>
      </c>
      <c r="AS98">
        <v>2.3918999999999997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614.18465360347932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2.1259276585672269</v>
      </c>
      <c r="L99">
        <f t="shared" si="2"/>
        <v>0.28738170699307525</v>
      </c>
      <c r="M99">
        <f t="shared" si="2"/>
        <v>0</v>
      </c>
      <c r="N99">
        <f t="shared" si="2"/>
        <v>0.72011097410604263</v>
      </c>
      <c r="O99">
        <f t="shared" si="2"/>
        <v>1.2091102729643366</v>
      </c>
      <c r="P99">
        <f t="shared" si="2"/>
        <v>1.4675175379426657</v>
      </c>
      <c r="Q99">
        <f t="shared" si="2"/>
        <v>4.9709852651024226E-2</v>
      </c>
      <c r="R99">
        <f t="shared" si="2"/>
        <v>0.1560965568260424</v>
      </c>
      <c r="S99">
        <f t="shared" si="2"/>
        <v>8.0256660811712427E-2</v>
      </c>
      <c r="T99">
        <f t="shared" si="2"/>
        <v>0</v>
      </c>
      <c r="U99">
        <f t="shared" si="2"/>
        <v>7.9428676056338015</v>
      </c>
      <c r="V99">
        <f t="shared" si="2"/>
        <v>5.0669742740728177E-2</v>
      </c>
      <c r="W99">
        <f t="shared" si="2"/>
        <v>0.16914527544599878</v>
      </c>
      <c r="X99">
        <f t="shared" si="2"/>
        <v>0.73638234007050873</v>
      </c>
      <c r="Y99">
        <f t="shared" si="2"/>
        <v>0</v>
      </c>
      <c r="Z99">
        <f t="shared" si="2"/>
        <v>1.1738711600000005E-2</v>
      </c>
      <c r="AA99">
        <f t="shared" si="2"/>
        <v>2.3073472720879538E-2</v>
      </c>
      <c r="AB99">
        <f t="shared" si="2"/>
        <v>4.0139337000000018E-2</v>
      </c>
      <c r="AC99">
        <f t="shared" si="2"/>
        <v>2.965578000000001E-2</v>
      </c>
      <c r="AD99">
        <f t="shared" si="2"/>
        <v>2.9012865749999998E-2</v>
      </c>
      <c r="AE99">
        <f t="shared" si="2"/>
        <v>7.848486749999993E-2</v>
      </c>
      <c r="AF99">
        <f t="shared" si="2"/>
        <v>0</v>
      </c>
      <c r="AG99">
        <f t="shared" si="2"/>
        <v>0</v>
      </c>
      <c r="AH99">
        <f t="shared" si="2"/>
        <v>0.16236449999999997</v>
      </c>
      <c r="AI99">
        <f t="shared" si="2"/>
        <v>1.3427295600000007E-2</v>
      </c>
      <c r="AJ99">
        <f t="shared" si="2"/>
        <v>0</v>
      </c>
      <c r="AK99">
        <f t="shared" si="2"/>
        <v>0.33106655999999957</v>
      </c>
      <c r="AL99">
        <f t="shared" si="2"/>
        <v>6.7061474999999954E-2</v>
      </c>
      <c r="AM99">
        <f t="shared" si="2"/>
        <v>1.0145471800000002E-2</v>
      </c>
      <c r="AN99">
        <f t="shared" si="2"/>
        <v>0</v>
      </c>
      <c r="AO99">
        <f t="shared" si="2"/>
        <v>0</v>
      </c>
      <c r="AP99">
        <f t="shared" si="2"/>
        <v>2.1724537873108744E-2</v>
      </c>
      <c r="AQ99">
        <f t="shared" si="2"/>
        <v>0</v>
      </c>
      <c r="AR99">
        <f t="shared" si="2"/>
        <v>6.2283849999999988E-2</v>
      </c>
      <c r="AS99">
        <f t="shared" si="2"/>
        <v>5.0853502500000099E-2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15.926208412097139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84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1.997340189733132</v>
      </c>
      <c r="L3">
        <v>106.00426780474793</v>
      </c>
      <c r="M3">
        <v>28.232473993668027</v>
      </c>
      <c r="N3">
        <v>36.236513563501845</v>
      </c>
      <c r="O3">
        <v>0</v>
      </c>
      <c r="P3">
        <v>37.844709106239463</v>
      </c>
      <c r="Q3">
        <v>2</v>
      </c>
      <c r="R3">
        <v>1.9969948842874545</v>
      </c>
      <c r="S3">
        <v>1.9958419958419957</v>
      </c>
      <c r="T3">
        <v>0</v>
      </c>
      <c r="U3">
        <v>25.704366197183106</v>
      </c>
      <c r="V3">
        <v>1.9975816283924843</v>
      </c>
      <c r="W3">
        <v>1.9974633053221289</v>
      </c>
      <c r="X3">
        <v>19.37922278088368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16.662039999999998</v>
      </c>
      <c r="AL3">
        <v>0</v>
      </c>
      <c r="AM3">
        <v>0</v>
      </c>
      <c r="AN3">
        <v>0.59302999999999995</v>
      </c>
      <c r="AO3">
        <v>0</v>
      </c>
      <c r="AP3">
        <v>0.70744782533621742</v>
      </c>
      <c r="AQ3">
        <v>4.7745099999999985</v>
      </c>
      <c r="AR3">
        <v>12.193200000000003</v>
      </c>
      <c r="AS3">
        <v>7.5936800000000018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307.91068327513744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1.997340189733132</v>
      </c>
      <c r="L4">
        <v>106.00426780474793</v>
      </c>
      <c r="M4">
        <v>28.232473993668027</v>
      </c>
      <c r="N4">
        <v>36.236513563501845</v>
      </c>
      <c r="O4">
        <v>0</v>
      </c>
      <c r="P4">
        <v>37.844709106239463</v>
      </c>
      <c r="Q4">
        <v>2</v>
      </c>
      <c r="R4">
        <v>1.9970282317979196</v>
      </c>
      <c r="S4">
        <v>1.9958419958419957</v>
      </c>
      <c r="T4">
        <v>0</v>
      </c>
      <c r="U4">
        <v>25.704366197183106</v>
      </c>
      <c r="V4">
        <v>1.9958419958419957</v>
      </c>
      <c r="W4">
        <v>1.9974633053221289</v>
      </c>
      <c r="X4">
        <v>18.997342681929684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16.662039999999998</v>
      </c>
      <c r="AL4">
        <v>0</v>
      </c>
      <c r="AM4">
        <v>0</v>
      </c>
      <c r="AN4">
        <v>0.59302999999999995</v>
      </c>
      <c r="AO4">
        <v>0</v>
      </c>
      <c r="AP4">
        <v>0.70744782533621742</v>
      </c>
      <c r="AQ4">
        <v>4.7745099999999985</v>
      </c>
      <c r="AR4">
        <v>12.193200000000003</v>
      </c>
      <c r="AS4">
        <v>7.5936800000000018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307.52709689114346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1.997340189733132</v>
      </c>
      <c r="L5">
        <v>106.00426780474793</v>
      </c>
      <c r="M5">
        <v>28.232473993668027</v>
      </c>
      <c r="N5">
        <v>36.236513563501845</v>
      </c>
      <c r="O5">
        <v>0</v>
      </c>
      <c r="P5">
        <v>37.844709106239463</v>
      </c>
      <c r="Q5">
        <v>2</v>
      </c>
      <c r="R5">
        <v>1.9970282317979196</v>
      </c>
      <c r="S5">
        <v>1.9958419958419957</v>
      </c>
      <c r="T5">
        <v>0</v>
      </c>
      <c r="U5">
        <v>25.704366197183106</v>
      </c>
      <c r="V5">
        <v>1.9958419958419957</v>
      </c>
      <c r="W5">
        <v>1.9974633053221289</v>
      </c>
      <c r="X5">
        <v>18.997342681929684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16.662039999999998</v>
      </c>
      <c r="AL5">
        <v>0</v>
      </c>
      <c r="AM5">
        <v>0</v>
      </c>
      <c r="AN5">
        <v>0.59302999999999995</v>
      </c>
      <c r="AO5">
        <v>0</v>
      </c>
      <c r="AP5">
        <v>0.70744782533621742</v>
      </c>
      <c r="AQ5">
        <v>0</v>
      </c>
      <c r="AR5">
        <v>1.5241500000000003</v>
      </c>
      <c r="AS5">
        <v>7.5936800000000018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292.08353689114347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1.997340189733132</v>
      </c>
      <c r="L6">
        <v>106.00426780474793</v>
      </c>
      <c r="M6">
        <v>28.232473993668027</v>
      </c>
      <c r="N6">
        <v>36.236513563501845</v>
      </c>
      <c r="O6">
        <v>0</v>
      </c>
      <c r="P6">
        <v>37.844709106239463</v>
      </c>
      <c r="Q6">
        <v>2</v>
      </c>
      <c r="R6">
        <v>1.9970282317979196</v>
      </c>
      <c r="S6">
        <v>1.9958419958419957</v>
      </c>
      <c r="T6">
        <v>0</v>
      </c>
      <c r="U6">
        <v>25.704366197183106</v>
      </c>
      <c r="V6">
        <v>1.9958419958419957</v>
      </c>
      <c r="W6">
        <v>1.9974633053221289</v>
      </c>
      <c r="X6">
        <v>18.996765570530098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16.662039999999998</v>
      </c>
      <c r="AL6">
        <v>0</v>
      </c>
      <c r="AM6">
        <v>0</v>
      </c>
      <c r="AN6">
        <v>0.59302999999999995</v>
      </c>
      <c r="AO6">
        <v>0</v>
      </c>
      <c r="AP6">
        <v>0.70744782533621742</v>
      </c>
      <c r="AQ6">
        <v>0</v>
      </c>
      <c r="AR6">
        <v>1.5241500000000003</v>
      </c>
      <c r="AS6">
        <v>7.5936800000000018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292.08295977974387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1.997340189733132</v>
      </c>
      <c r="L7">
        <v>106.00426780474793</v>
      </c>
      <c r="M7">
        <v>28.232473993668027</v>
      </c>
      <c r="N7">
        <v>36.236513563501845</v>
      </c>
      <c r="O7">
        <v>0</v>
      </c>
      <c r="P7">
        <v>37.844709106239463</v>
      </c>
      <c r="Q7">
        <v>2</v>
      </c>
      <c r="R7">
        <v>1.9970282317979196</v>
      </c>
      <c r="S7">
        <v>1.9958419958419957</v>
      </c>
      <c r="T7">
        <v>0</v>
      </c>
      <c r="U7">
        <v>25.704366197183106</v>
      </c>
      <c r="V7">
        <v>1.9958419958419957</v>
      </c>
      <c r="W7">
        <v>1.9974633053221289</v>
      </c>
      <c r="X7">
        <v>18.996765570530098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16.662039999999998</v>
      </c>
      <c r="AL7">
        <v>0</v>
      </c>
      <c r="AM7">
        <v>0</v>
      </c>
      <c r="AN7">
        <v>0.59302999999999995</v>
      </c>
      <c r="AO7">
        <v>0</v>
      </c>
      <c r="AP7">
        <v>0.70744782533621742</v>
      </c>
      <c r="AQ7">
        <v>0</v>
      </c>
      <c r="AR7">
        <v>1.5241500000000003</v>
      </c>
      <c r="AS7">
        <v>7.5936800000000018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292.08295977974387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1.997340189733132</v>
      </c>
      <c r="L8">
        <v>106.00426780474793</v>
      </c>
      <c r="M8">
        <v>28.232473993668027</v>
      </c>
      <c r="N8">
        <v>36.236513563501845</v>
      </c>
      <c r="O8">
        <v>0</v>
      </c>
      <c r="P8">
        <v>37.844709106239463</v>
      </c>
      <c r="Q8">
        <v>2</v>
      </c>
      <c r="R8">
        <v>1.9970282317979196</v>
      </c>
      <c r="S8">
        <v>1.9958419958419957</v>
      </c>
      <c r="T8">
        <v>0</v>
      </c>
      <c r="U8">
        <v>25.704366197183106</v>
      </c>
      <c r="V8">
        <v>1.9958419958419957</v>
      </c>
      <c r="W8">
        <v>1.9974633053221289</v>
      </c>
      <c r="X8">
        <v>18.996765570530098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16.662039999999998</v>
      </c>
      <c r="AL8">
        <v>0</v>
      </c>
      <c r="AM8">
        <v>0</v>
      </c>
      <c r="AN8">
        <v>0.59302999999999995</v>
      </c>
      <c r="AO8">
        <v>0</v>
      </c>
      <c r="AP8">
        <v>0.70744782533621742</v>
      </c>
      <c r="AQ8">
        <v>0</v>
      </c>
      <c r="AR8">
        <v>1.5241500000000003</v>
      </c>
      <c r="AS8">
        <v>7.5936800000000018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292.08295977974387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1.997340189733132</v>
      </c>
      <c r="L9">
        <v>106.00426780474793</v>
      </c>
      <c r="M9">
        <v>28.232473993668027</v>
      </c>
      <c r="N9">
        <v>36.236513563501845</v>
      </c>
      <c r="O9">
        <v>0</v>
      </c>
      <c r="P9">
        <v>37.844709106239463</v>
      </c>
      <c r="Q9">
        <v>2</v>
      </c>
      <c r="R9">
        <v>1.9970282317979196</v>
      </c>
      <c r="S9">
        <v>1.9958419958419957</v>
      </c>
      <c r="T9">
        <v>0</v>
      </c>
      <c r="U9">
        <v>25.704366197183106</v>
      </c>
      <c r="V9">
        <v>1.9958419958419957</v>
      </c>
      <c r="W9">
        <v>1.9974633053221289</v>
      </c>
      <c r="X9">
        <v>18.996765570530098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16.662039999999998</v>
      </c>
      <c r="AL9">
        <v>0</v>
      </c>
      <c r="AM9">
        <v>0</v>
      </c>
      <c r="AN9">
        <v>0.59302999999999995</v>
      </c>
      <c r="AO9">
        <v>0</v>
      </c>
      <c r="AP9">
        <v>0.70744782533621742</v>
      </c>
      <c r="AQ9">
        <v>0</v>
      </c>
      <c r="AR9">
        <v>1.5241500000000003</v>
      </c>
      <c r="AS9">
        <v>2.0634999999999999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286.55277977974384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1.997340189733132</v>
      </c>
      <c r="L10">
        <v>106.00426780474793</v>
      </c>
      <c r="M10">
        <v>28.232473993668027</v>
      </c>
      <c r="N10">
        <v>36.236513563501845</v>
      </c>
      <c r="O10">
        <v>0</v>
      </c>
      <c r="P10">
        <v>37.844709106239463</v>
      </c>
      <c r="Q10">
        <v>2</v>
      </c>
      <c r="R10">
        <v>1.9970282317979196</v>
      </c>
      <c r="S10">
        <v>1.9958419958419957</v>
      </c>
      <c r="T10">
        <v>0</v>
      </c>
      <c r="U10">
        <v>25.704366197183106</v>
      </c>
      <c r="V10">
        <v>1.9958419958419957</v>
      </c>
      <c r="W10">
        <v>1.9974633053221289</v>
      </c>
      <c r="X10">
        <v>18.997035555130534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16.662039999999998</v>
      </c>
      <c r="AL10">
        <v>0</v>
      </c>
      <c r="AM10">
        <v>0</v>
      </c>
      <c r="AN10">
        <v>0.59302999999999995</v>
      </c>
      <c r="AO10">
        <v>0</v>
      </c>
      <c r="AP10">
        <v>0.70744782533621742</v>
      </c>
      <c r="AQ10">
        <v>0</v>
      </c>
      <c r="AR10">
        <v>1.5241500000000003</v>
      </c>
      <c r="AS10">
        <v>2.0634999999999999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286.55304976434428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1.997340189733132</v>
      </c>
      <c r="L11">
        <v>106.00426780474793</v>
      </c>
      <c r="M11">
        <v>28.232473993668027</v>
      </c>
      <c r="N11">
        <v>36.236513563501845</v>
      </c>
      <c r="O11">
        <v>0</v>
      </c>
      <c r="P11">
        <v>37.844709106239463</v>
      </c>
      <c r="Q11">
        <v>2</v>
      </c>
      <c r="R11">
        <v>1.9970282317979196</v>
      </c>
      <c r="S11">
        <v>1.9958419958419957</v>
      </c>
      <c r="T11">
        <v>0</v>
      </c>
      <c r="U11">
        <v>25.704366197183106</v>
      </c>
      <c r="V11">
        <v>1.9958419958419957</v>
      </c>
      <c r="W11">
        <v>1.9974633053221289</v>
      </c>
      <c r="X11">
        <v>18.998086582157381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16.662039999999998</v>
      </c>
      <c r="AL11">
        <v>0</v>
      </c>
      <c r="AM11">
        <v>0</v>
      </c>
      <c r="AN11">
        <v>0.59302999999999995</v>
      </c>
      <c r="AO11">
        <v>0</v>
      </c>
      <c r="AP11">
        <v>0.70744782533621742</v>
      </c>
      <c r="AQ11">
        <v>0</v>
      </c>
      <c r="AR11">
        <v>1.5241500000000003</v>
      </c>
      <c r="AS11">
        <v>2.0634999999999999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286.55410079137113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1.997340189733132</v>
      </c>
      <c r="L12">
        <v>106.00426780474793</v>
      </c>
      <c r="M12">
        <v>28.232473993668027</v>
      </c>
      <c r="N12">
        <v>36.236513563501845</v>
      </c>
      <c r="O12">
        <v>0</v>
      </c>
      <c r="P12">
        <v>37.844709106239463</v>
      </c>
      <c r="Q12">
        <v>2</v>
      </c>
      <c r="R12">
        <v>1.9970282317979196</v>
      </c>
      <c r="S12">
        <v>1.9958419958419957</v>
      </c>
      <c r="T12">
        <v>0</v>
      </c>
      <c r="U12">
        <v>25.704366197183106</v>
      </c>
      <c r="V12">
        <v>1.9958419958419957</v>
      </c>
      <c r="W12">
        <v>1.9974633053221289</v>
      </c>
      <c r="X12">
        <v>19.004600920184032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16.662039999999998</v>
      </c>
      <c r="AL12">
        <v>0</v>
      </c>
      <c r="AM12">
        <v>0</v>
      </c>
      <c r="AN12">
        <v>0.59302999999999995</v>
      </c>
      <c r="AO12">
        <v>0</v>
      </c>
      <c r="AP12">
        <v>0.70744782533621742</v>
      </c>
      <c r="AQ12">
        <v>0</v>
      </c>
      <c r="AR12">
        <v>1.5241500000000003</v>
      </c>
      <c r="AS12">
        <v>2.0634999999999999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286.56061512939777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1.997340189733132</v>
      </c>
      <c r="L13">
        <v>106.00426780474793</v>
      </c>
      <c r="M13">
        <v>28.232473993668027</v>
      </c>
      <c r="N13">
        <v>36.236513563501845</v>
      </c>
      <c r="O13">
        <v>0</v>
      </c>
      <c r="P13">
        <v>37.844709106239463</v>
      </c>
      <c r="Q13">
        <v>2</v>
      </c>
      <c r="R13">
        <v>1.9970282317979196</v>
      </c>
      <c r="S13">
        <v>1.9958419958419957</v>
      </c>
      <c r="T13">
        <v>0</v>
      </c>
      <c r="U13">
        <v>25.704366197183106</v>
      </c>
      <c r="V13">
        <v>1.9958419958419957</v>
      </c>
      <c r="W13">
        <v>1.9974633053221289</v>
      </c>
      <c r="X13">
        <v>19.004600920184032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16.662039999999998</v>
      </c>
      <c r="AL13">
        <v>0</v>
      </c>
      <c r="AM13">
        <v>0</v>
      </c>
      <c r="AN13">
        <v>0.59302999999999995</v>
      </c>
      <c r="AO13">
        <v>0</v>
      </c>
      <c r="AP13">
        <v>0.70744782533621742</v>
      </c>
      <c r="AQ13">
        <v>0</v>
      </c>
      <c r="AR13">
        <v>1.5241500000000003</v>
      </c>
      <c r="AS13">
        <v>2.0634999999999999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286.56061512939777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1.997340189733132</v>
      </c>
      <c r="L14">
        <v>106.00426780474793</v>
      </c>
      <c r="M14">
        <v>28.232473993668027</v>
      </c>
      <c r="N14">
        <v>36.236513563501845</v>
      </c>
      <c r="O14">
        <v>0</v>
      </c>
      <c r="P14">
        <v>37.844709106239463</v>
      </c>
      <c r="Q14">
        <v>2</v>
      </c>
      <c r="R14">
        <v>1.9970282317979196</v>
      </c>
      <c r="S14">
        <v>1.9958419958419957</v>
      </c>
      <c r="T14">
        <v>0</v>
      </c>
      <c r="U14">
        <v>25.704366197183106</v>
      </c>
      <c r="V14">
        <v>1.9958419958419957</v>
      </c>
      <c r="W14">
        <v>1.9974633053221289</v>
      </c>
      <c r="X14">
        <v>19.004600920184032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16.662039999999998</v>
      </c>
      <c r="AL14">
        <v>0</v>
      </c>
      <c r="AM14">
        <v>0</v>
      </c>
      <c r="AN14">
        <v>0.59302999999999995</v>
      </c>
      <c r="AO14">
        <v>0</v>
      </c>
      <c r="AP14">
        <v>0.70744782533621742</v>
      </c>
      <c r="AQ14">
        <v>0</v>
      </c>
      <c r="AR14">
        <v>1.5241500000000003</v>
      </c>
      <c r="AS14">
        <v>2.0634999999999999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286.56061512939777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1.997340189733132</v>
      </c>
      <c r="L15">
        <v>106.00426780474793</v>
      </c>
      <c r="M15">
        <v>28.232473993668027</v>
      </c>
      <c r="N15">
        <v>36.236513563501845</v>
      </c>
      <c r="O15">
        <v>0</v>
      </c>
      <c r="P15">
        <v>37.844709106239463</v>
      </c>
      <c r="Q15">
        <v>2</v>
      </c>
      <c r="R15">
        <v>1.9970282317979196</v>
      </c>
      <c r="S15">
        <v>1.9958419958419957</v>
      </c>
      <c r="T15">
        <v>0</v>
      </c>
      <c r="U15">
        <v>25.704366197183106</v>
      </c>
      <c r="V15">
        <v>1.9958419958419957</v>
      </c>
      <c r="W15">
        <v>1.9974633053221289</v>
      </c>
      <c r="X15">
        <v>19.004600920184032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16.662039999999998</v>
      </c>
      <c r="AL15">
        <v>0</v>
      </c>
      <c r="AM15">
        <v>0</v>
      </c>
      <c r="AN15">
        <v>0.59302999999999995</v>
      </c>
      <c r="AO15">
        <v>0</v>
      </c>
      <c r="AP15">
        <v>2.5546727026030074</v>
      </c>
      <c r="AQ15">
        <v>0</v>
      </c>
      <c r="AR15">
        <v>1.5241500000000003</v>
      </c>
      <c r="AS15">
        <v>2.0634999999999999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288.40784000666457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1.997340189733132</v>
      </c>
      <c r="L16">
        <v>106.00426780474793</v>
      </c>
      <c r="M16">
        <v>28.232473993668027</v>
      </c>
      <c r="N16">
        <v>36.236513563501845</v>
      </c>
      <c r="O16">
        <v>0</v>
      </c>
      <c r="P16">
        <v>37.844709106239463</v>
      </c>
      <c r="Q16">
        <v>2</v>
      </c>
      <c r="R16">
        <v>1.9970282317979196</v>
      </c>
      <c r="S16">
        <v>1.9958419958419957</v>
      </c>
      <c r="T16">
        <v>0</v>
      </c>
      <c r="U16">
        <v>25.704366197183106</v>
      </c>
      <c r="V16">
        <v>1.9958419958419957</v>
      </c>
      <c r="W16">
        <v>1.9974633053221289</v>
      </c>
      <c r="X16">
        <v>18.998086582157381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16.662039999999998</v>
      </c>
      <c r="AL16">
        <v>0</v>
      </c>
      <c r="AM16">
        <v>0</v>
      </c>
      <c r="AN16">
        <v>0.59302999999999995</v>
      </c>
      <c r="AO16">
        <v>0</v>
      </c>
      <c r="AP16">
        <v>2.5546727026030074</v>
      </c>
      <c r="AQ16">
        <v>0</v>
      </c>
      <c r="AR16">
        <v>1.5241500000000003</v>
      </c>
      <c r="AS16">
        <v>2.0634999999999999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288.40132566863792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1.997340189733132</v>
      </c>
      <c r="L17">
        <v>106.00426780474793</v>
      </c>
      <c r="M17">
        <v>28.232473993668027</v>
      </c>
      <c r="N17">
        <v>36.236513563501845</v>
      </c>
      <c r="O17">
        <v>0</v>
      </c>
      <c r="P17">
        <v>37.844709106239463</v>
      </c>
      <c r="Q17">
        <v>2</v>
      </c>
      <c r="R17">
        <v>1.9970282317979196</v>
      </c>
      <c r="S17">
        <v>1.9958419958419957</v>
      </c>
      <c r="T17">
        <v>0</v>
      </c>
      <c r="U17">
        <v>25.704366197183106</v>
      </c>
      <c r="V17">
        <v>1.9958419958419957</v>
      </c>
      <c r="W17">
        <v>1.9974633053221289</v>
      </c>
      <c r="X17">
        <v>18.998086582157381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2.7224999999999997</v>
      </c>
      <c r="AG17">
        <v>0</v>
      </c>
      <c r="AH17">
        <v>0</v>
      </c>
      <c r="AI17">
        <v>0</v>
      </c>
      <c r="AJ17">
        <v>0</v>
      </c>
      <c r="AK17">
        <v>16.662039999999998</v>
      </c>
      <c r="AL17">
        <v>0</v>
      </c>
      <c r="AM17">
        <v>0</v>
      </c>
      <c r="AN17">
        <v>0.59302999999999995</v>
      </c>
      <c r="AO17">
        <v>0</v>
      </c>
      <c r="AP17">
        <v>2.5546727026030074</v>
      </c>
      <c r="AQ17">
        <v>0</v>
      </c>
      <c r="AR17">
        <v>1.5241500000000003</v>
      </c>
      <c r="AS17">
        <v>2.0634999999999999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291.12382566863795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1.997340189733132</v>
      </c>
      <c r="L18">
        <v>106.00426780474793</v>
      </c>
      <c r="M18">
        <v>28.232473993668027</v>
      </c>
      <c r="N18">
        <v>36.236513563501845</v>
      </c>
      <c r="O18">
        <v>0</v>
      </c>
      <c r="P18">
        <v>37.844709106239463</v>
      </c>
      <c r="Q18">
        <v>2</v>
      </c>
      <c r="R18">
        <v>1.9970282317979196</v>
      </c>
      <c r="S18">
        <v>1.9958419958419957</v>
      </c>
      <c r="T18">
        <v>0</v>
      </c>
      <c r="U18">
        <v>25.704366197183106</v>
      </c>
      <c r="V18">
        <v>1.9958419958419957</v>
      </c>
      <c r="W18">
        <v>1.9974633053221289</v>
      </c>
      <c r="X18">
        <v>18.998086582157381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2.7224999999999997</v>
      </c>
      <c r="AG18">
        <v>0</v>
      </c>
      <c r="AH18">
        <v>0</v>
      </c>
      <c r="AI18">
        <v>0</v>
      </c>
      <c r="AJ18">
        <v>0</v>
      </c>
      <c r="AK18">
        <v>16.662039999999998</v>
      </c>
      <c r="AL18">
        <v>0</v>
      </c>
      <c r="AM18">
        <v>0</v>
      </c>
      <c r="AN18">
        <v>0.59302999999999995</v>
      </c>
      <c r="AO18">
        <v>0</v>
      </c>
      <c r="AP18">
        <v>2.5546727026030074</v>
      </c>
      <c r="AQ18">
        <v>0</v>
      </c>
      <c r="AR18">
        <v>1.5241500000000003</v>
      </c>
      <c r="AS18">
        <v>2.0634999999999999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291.12382566863795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1.997340189733132</v>
      </c>
      <c r="L19">
        <v>106.00426780474793</v>
      </c>
      <c r="M19">
        <v>28.232473993668027</v>
      </c>
      <c r="N19">
        <v>36.236513563501845</v>
      </c>
      <c r="O19">
        <v>0</v>
      </c>
      <c r="P19">
        <v>37.844709106239463</v>
      </c>
      <c r="Q19">
        <v>2</v>
      </c>
      <c r="R19">
        <v>1.9970282317979196</v>
      </c>
      <c r="S19">
        <v>1.9958419958419957</v>
      </c>
      <c r="T19">
        <v>0</v>
      </c>
      <c r="U19">
        <v>25.704366197183106</v>
      </c>
      <c r="V19">
        <v>1.9958419958419957</v>
      </c>
      <c r="W19">
        <v>1.9974633053221289</v>
      </c>
      <c r="X19">
        <v>18.998086582157381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2.7224999999999997</v>
      </c>
      <c r="AG19">
        <v>0</v>
      </c>
      <c r="AH19">
        <v>0</v>
      </c>
      <c r="AI19">
        <v>0</v>
      </c>
      <c r="AJ19">
        <v>0</v>
      </c>
      <c r="AK19">
        <v>16.662039999999998</v>
      </c>
      <c r="AL19">
        <v>0</v>
      </c>
      <c r="AM19">
        <v>0</v>
      </c>
      <c r="AN19">
        <v>0.59302999999999995</v>
      </c>
      <c r="AO19">
        <v>0</v>
      </c>
      <c r="AP19">
        <v>0.98256642407808015</v>
      </c>
      <c r="AQ19">
        <v>4.5038899999999993</v>
      </c>
      <c r="AR19">
        <v>1.5241500000000003</v>
      </c>
      <c r="AS19">
        <v>2.0634999999999999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294.05560939011303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1.997340189733132</v>
      </c>
      <c r="L20">
        <v>106.00426780474793</v>
      </c>
      <c r="M20">
        <v>28.232473993668027</v>
      </c>
      <c r="N20">
        <v>36.236513563501845</v>
      </c>
      <c r="O20">
        <v>0</v>
      </c>
      <c r="P20">
        <v>37.844709106239463</v>
      </c>
      <c r="Q20">
        <v>2</v>
      </c>
      <c r="R20">
        <v>1.9970282317979196</v>
      </c>
      <c r="S20">
        <v>1.9958419958419957</v>
      </c>
      <c r="T20">
        <v>0</v>
      </c>
      <c r="U20">
        <v>25.704366197183106</v>
      </c>
      <c r="V20">
        <v>1.9958419958419957</v>
      </c>
      <c r="W20">
        <v>1.9974633053221289</v>
      </c>
      <c r="X20">
        <v>18.998086582157381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2.7224999999999997</v>
      </c>
      <c r="AG20">
        <v>0</v>
      </c>
      <c r="AH20">
        <v>0</v>
      </c>
      <c r="AI20">
        <v>0</v>
      </c>
      <c r="AJ20">
        <v>0</v>
      </c>
      <c r="AK20">
        <v>16.662039999999998</v>
      </c>
      <c r="AL20">
        <v>0</v>
      </c>
      <c r="AM20">
        <v>0</v>
      </c>
      <c r="AN20">
        <v>0.59302999999999995</v>
      </c>
      <c r="AO20">
        <v>0</v>
      </c>
      <c r="AP20">
        <v>0.98256642407808015</v>
      </c>
      <c r="AQ20">
        <v>9.5490200000000005</v>
      </c>
      <c r="AR20">
        <v>1.5241500000000003</v>
      </c>
      <c r="AS20">
        <v>2.0634999999999999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299.10073939011301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1.997340189733132</v>
      </c>
      <c r="L21">
        <v>106.00426780474793</v>
      </c>
      <c r="M21">
        <v>28.232473993668027</v>
      </c>
      <c r="N21">
        <v>36.236513563501845</v>
      </c>
      <c r="O21">
        <v>0</v>
      </c>
      <c r="P21">
        <v>37.844709106239463</v>
      </c>
      <c r="Q21">
        <v>2</v>
      </c>
      <c r="R21">
        <v>1.9970282317979196</v>
      </c>
      <c r="S21">
        <v>1.9958419958419957</v>
      </c>
      <c r="T21">
        <v>0</v>
      </c>
      <c r="U21">
        <v>25.704366197183106</v>
      </c>
      <c r="V21">
        <v>1.9958419958419957</v>
      </c>
      <c r="W21">
        <v>1.9974633053221289</v>
      </c>
      <c r="X21">
        <v>18.671946088583901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2.7224999999999997</v>
      </c>
      <c r="AG21">
        <v>0</v>
      </c>
      <c r="AH21">
        <v>0</v>
      </c>
      <c r="AI21">
        <v>0</v>
      </c>
      <c r="AJ21">
        <v>0</v>
      </c>
      <c r="AK21">
        <v>16.662039999999998</v>
      </c>
      <c r="AL21">
        <v>0</v>
      </c>
      <c r="AM21">
        <v>0</v>
      </c>
      <c r="AN21">
        <v>0.59302999999999995</v>
      </c>
      <c r="AO21">
        <v>0</v>
      </c>
      <c r="AP21">
        <v>0.98256642407808015</v>
      </c>
      <c r="AQ21">
        <v>9.5490200000000005</v>
      </c>
      <c r="AR21">
        <v>1.5241500000000003</v>
      </c>
      <c r="AS21">
        <v>2.0634999999999999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298.77459889653954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1.997340189733132</v>
      </c>
      <c r="L22">
        <v>106.00426780474793</v>
      </c>
      <c r="M22">
        <v>28.232473993668027</v>
      </c>
      <c r="N22">
        <v>36.236513563501845</v>
      </c>
      <c r="O22">
        <v>0</v>
      </c>
      <c r="P22">
        <v>37.844709106239463</v>
      </c>
      <c r="Q22">
        <v>2</v>
      </c>
      <c r="R22">
        <v>1.9970282317979196</v>
      </c>
      <c r="S22">
        <v>1.9958419958419957</v>
      </c>
      <c r="T22">
        <v>0</v>
      </c>
      <c r="U22">
        <v>25.704366197183106</v>
      </c>
      <c r="V22">
        <v>1.9958419958419957</v>
      </c>
      <c r="W22">
        <v>1.9974633053221289</v>
      </c>
      <c r="X22">
        <v>18.997342681929684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2.7224999999999997</v>
      </c>
      <c r="AG22">
        <v>0</v>
      </c>
      <c r="AH22">
        <v>0</v>
      </c>
      <c r="AI22">
        <v>0</v>
      </c>
      <c r="AJ22">
        <v>0</v>
      </c>
      <c r="AK22">
        <v>16.662039999999998</v>
      </c>
      <c r="AL22">
        <v>0</v>
      </c>
      <c r="AM22">
        <v>0</v>
      </c>
      <c r="AN22">
        <v>0.59302999999999995</v>
      </c>
      <c r="AO22">
        <v>0</v>
      </c>
      <c r="AP22">
        <v>0.98256642407808015</v>
      </c>
      <c r="AQ22">
        <v>9.5490200000000005</v>
      </c>
      <c r="AR22">
        <v>1.5241500000000003</v>
      </c>
      <c r="AS22">
        <v>2.0634999999999999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299.09999548988532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1.997340189733132</v>
      </c>
      <c r="L23">
        <v>106.00426780474793</v>
      </c>
      <c r="M23">
        <v>28.232473993668027</v>
      </c>
      <c r="N23">
        <v>36.236513563501845</v>
      </c>
      <c r="O23">
        <v>0</v>
      </c>
      <c r="P23">
        <v>37.844709106239463</v>
      </c>
      <c r="Q23">
        <v>2</v>
      </c>
      <c r="R23">
        <v>1.6019512103134477</v>
      </c>
      <c r="S23">
        <v>1.9958419958419957</v>
      </c>
      <c r="T23">
        <v>0</v>
      </c>
      <c r="U23">
        <v>25.704366197183106</v>
      </c>
      <c r="V23">
        <v>1.434774</v>
      </c>
      <c r="W23">
        <v>1.9974633053221289</v>
      </c>
      <c r="X23">
        <v>18.997342681929684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2.7224999999999997</v>
      </c>
      <c r="AG23">
        <v>0</v>
      </c>
      <c r="AH23">
        <v>0</v>
      </c>
      <c r="AI23">
        <v>0</v>
      </c>
      <c r="AJ23">
        <v>0</v>
      </c>
      <c r="AK23">
        <v>16.662039999999998</v>
      </c>
      <c r="AL23">
        <v>0</v>
      </c>
      <c r="AM23">
        <v>0</v>
      </c>
      <c r="AN23">
        <v>0.59302999999999995</v>
      </c>
      <c r="AO23">
        <v>0</v>
      </c>
      <c r="AP23">
        <v>0.98256642407808015</v>
      </c>
      <c r="AQ23">
        <v>9.5490200000000005</v>
      </c>
      <c r="AR23">
        <v>1.5241500000000003</v>
      </c>
      <c r="AS23">
        <v>2.0634999999999999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298.14385047255882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1.997340189733132</v>
      </c>
      <c r="L24">
        <v>106.00426780474793</v>
      </c>
      <c r="M24">
        <v>28.232473993668027</v>
      </c>
      <c r="N24">
        <v>36.236513563501845</v>
      </c>
      <c r="O24">
        <v>0</v>
      </c>
      <c r="P24">
        <v>37.844709106239463</v>
      </c>
      <c r="Q24">
        <v>2</v>
      </c>
      <c r="R24">
        <v>1.9969948842874545</v>
      </c>
      <c r="S24">
        <v>1.9958419958419957</v>
      </c>
      <c r="T24">
        <v>0</v>
      </c>
      <c r="U24">
        <v>25.704366197183106</v>
      </c>
      <c r="V24">
        <v>1.9975816283924843</v>
      </c>
      <c r="W24">
        <v>1.9974633053221289</v>
      </c>
      <c r="X24">
        <v>18.997342681929684</v>
      </c>
      <c r="Y24">
        <v>0</v>
      </c>
      <c r="Z24">
        <v>0</v>
      </c>
      <c r="AA24">
        <v>0</v>
      </c>
      <c r="AB24">
        <v>0</v>
      </c>
      <c r="AC24">
        <v>2.9693199999999997</v>
      </c>
      <c r="AD24">
        <v>0</v>
      </c>
      <c r="AE24">
        <v>0</v>
      </c>
      <c r="AF24">
        <v>2.7224999999999997</v>
      </c>
      <c r="AG24">
        <v>0</v>
      </c>
      <c r="AH24">
        <v>0</v>
      </c>
      <c r="AI24">
        <v>0</v>
      </c>
      <c r="AJ24">
        <v>0</v>
      </c>
      <c r="AK24">
        <v>16.662039999999998</v>
      </c>
      <c r="AL24">
        <v>0</v>
      </c>
      <c r="AM24">
        <v>0</v>
      </c>
      <c r="AN24">
        <v>0.59302999999999995</v>
      </c>
      <c r="AO24">
        <v>0</v>
      </c>
      <c r="AP24">
        <v>0.98256642407808015</v>
      </c>
      <c r="AQ24">
        <v>9.5490200000000005</v>
      </c>
      <c r="AR24">
        <v>1.5241500000000003</v>
      </c>
      <c r="AS24">
        <v>2.0634999999999999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302.07102177492533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1.997340189733132</v>
      </c>
      <c r="L25">
        <v>106.00426780474793</v>
      </c>
      <c r="M25">
        <v>28.232473993668027</v>
      </c>
      <c r="N25">
        <v>36.236513563501845</v>
      </c>
      <c r="O25">
        <v>0</v>
      </c>
      <c r="P25">
        <v>37.844709106239463</v>
      </c>
      <c r="Q25">
        <v>2</v>
      </c>
      <c r="R25">
        <v>1.9969948842874545</v>
      </c>
      <c r="S25">
        <v>1.9958419958419957</v>
      </c>
      <c r="T25">
        <v>0</v>
      </c>
      <c r="U25">
        <v>25.704366197183106</v>
      </c>
      <c r="V25">
        <v>1.9975816283924843</v>
      </c>
      <c r="W25">
        <v>1.9974633053221289</v>
      </c>
      <c r="X25">
        <v>18.997342681929684</v>
      </c>
      <c r="Y25">
        <v>0</v>
      </c>
      <c r="Z25">
        <v>0</v>
      </c>
      <c r="AA25">
        <v>0</v>
      </c>
      <c r="AB25">
        <v>4.0409199999999998</v>
      </c>
      <c r="AC25">
        <v>2.9693199999999997</v>
      </c>
      <c r="AD25">
        <v>0</v>
      </c>
      <c r="AE25">
        <v>0</v>
      </c>
      <c r="AF25">
        <v>2.7224999999999997</v>
      </c>
      <c r="AG25">
        <v>0</v>
      </c>
      <c r="AH25">
        <v>5.8108000000000022</v>
      </c>
      <c r="AI25">
        <v>0</v>
      </c>
      <c r="AJ25">
        <v>0</v>
      </c>
      <c r="AK25">
        <v>16.662039999999998</v>
      </c>
      <c r="AL25">
        <v>0</v>
      </c>
      <c r="AM25">
        <v>0</v>
      </c>
      <c r="AN25">
        <v>0.59302999999999995</v>
      </c>
      <c r="AO25">
        <v>0</v>
      </c>
      <c r="AP25">
        <v>0.98256642407808015</v>
      </c>
      <c r="AQ25">
        <v>9.5490200000000005</v>
      </c>
      <c r="AR25">
        <v>1.5241500000000003</v>
      </c>
      <c r="AS25">
        <v>2.0634999999999999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311.92274177492538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1.997340189733132</v>
      </c>
      <c r="L26">
        <v>106.00426780474793</v>
      </c>
      <c r="M26">
        <v>28.232473993668027</v>
      </c>
      <c r="N26">
        <v>36.236513563501845</v>
      </c>
      <c r="O26">
        <v>0</v>
      </c>
      <c r="P26">
        <v>37.844709106239463</v>
      </c>
      <c r="Q26">
        <v>2</v>
      </c>
      <c r="R26">
        <v>1.9969948842874545</v>
      </c>
      <c r="S26">
        <v>1.9958419958419957</v>
      </c>
      <c r="T26">
        <v>0</v>
      </c>
      <c r="U26">
        <v>25.704366197183106</v>
      </c>
      <c r="V26">
        <v>1.9975816283924843</v>
      </c>
      <c r="W26">
        <v>1.9974881720430107</v>
      </c>
      <c r="X26">
        <v>19.005204109118981</v>
      </c>
      <c r="Y26">
        <v>0</v>
      </c>
      <c r="Z26">
        <v>0</v>
      </c>
      <c r="AA26">
        <v>0</v>
      </c>
      <c r="AB26">
        <v>4.0409199999999998</v>
      </c>
      <c r="AC26">
        <v>2.9693199999999997</v>
      </c>
      <c r="AD26">
        <v>1.9657049999999998</v>
      </c>
      <c r="AE26">
        <v>5.0553984000000005</v>
      </c>
      <c r="AF26">
        <v>2.7224999999999997</v>
      </c>
      <c r="AG26">
        <v>0</v>
      </c>
      <c r="AH26">
        <v>11.621600000000004</v>
      </c>
      <c r="AI26">
        <v>1.1718000000000002</v>
      </c>
      <c r="AJ26">
        <v>0</v>
      </c>
      <c r="AK26">
        <v>16.662039999999998</v>
      </c>
      <c r="AL26">
        <v>0</v>
      </c>
      <c r="AM26">
        <v>0</v>
      </c>
      <c r="AN26">
        <v>0.59302999999999995</v>
      </c>
      <c r="AO26">
        <v>0</v>
      </c>
      <c r="AP26">
        <v>0.98256642407808015</v>
      </c>
      <c r="AQ26">
        <v>14.323529999999996</v>
      </c>
      <c r="AR26">
        <v>1.5241500000000003</v>
      </c>
      <c r="AS26">
        <v>2.0634999999999999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330.70884146883554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1.9973604533809486</v>
      </c>
      <c r="L27">
        <v>106.00426780474793</v>
      </c>
      <c r="M27">
        <v>28.232473993668027</v>
      </c>
      <c r="N27">
        <v>36.236513563501845</v>
      </c>
      <c r="O27">
        <v>0</v>
      </c>
      <c r="P27">
        <v>37.844709106239463</v>
      </c>
      <c r="Q27">
        <v>2</v>
      </c>
      <c r="R27">
        <v>1.9969948842874545</v>
      </c>
      <c r="S27">
        <v>1.9958419958419957</v>
      </c>
      <c r="T27">
        <v>0</v>
      </c>
      <c r="U27">
        <v>25.704366197183106</v>
      </c>
      <c r="V27">
        <v>1.9975816283924843</v>
      </c>
      <c r="W27">
        <v>1.9974881720430107</v>
      </c>
      <c r="X27">
        <v>19.005204109118981</v>
      </c>
      <c r="Y27">
        <v>0</v>
      </c>
      <c r="Z27">
        <v>0.67500000000000004</v>
      </c>
      <c r="AA27">
        <v>2.1568172249701116</v>
      </c>
      <c r="AB27">
        <v>8.0818399999999997</v>
      </c>
      <c r="AC27">
        <v>5.9386400000000004</v>
      </c>
      <c r="AD27">
        <v>5.1473100000000009</v>
      </c>
      <c r="AE27">
        <v>10.110796799999999</v>
      </c>
      <c r="AF27">
        <v>2.7224999999999997</v>
      </c>
      <c r="AG27">
        <v>0</v>
      </c>
      <c r="AH27">
        <v>18.885100000000001</v>
      </c>
      <c r="AI27">
        <v>5.0168663999999996</v>
      </c>
      <c r="AJ27">
        <v>0</v>
      </c>
      <c r="AK27">
        <v>16.662039999999998</v>
      </c>
      <c r="AL27">
        <v>0</v>
      </c>
      <c r="AM27">
        <v>1.2270000000000001</v>
      </c>
      <c r="AN27">
        <v>0.59302999999999995</v>
      </c>
      <c r="AO27">
        <v>0</v>
      </c>
      <c r="AP27">
        <v>0.98256642407808015</v>
      </c>
      <c r="AQ27">
        <v>14.323529999999996</v>
      </c>
      <c r="AR27">
        <v>1.5241500000000003</v>
      </c>
      <c r="AS27">
        <v>2.0634999999999999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361.12348875745352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1.9973604533809486</v>
      </c>
      <c r="L28">
        <v>106.00426780474793</v>
      </c>
      <c r="M28">
        <v>28.232473993668027</v>
      </c>
      <c r="N28">
        <v>36.236513563501845</v>
      </c>
      <c r="O28">
        <v>0</v>
      </c>
      <c r="P28">
        <v>37.844709106239463</v>
      </c>
      <c r="Q28">
        <v>2</v>
      </c>
      <c r="R28">
        <v>1.9969948842874545</v>
      </c>
      <c r="S28">
        <v>1.9958419958419957</v>
      </c>
      <c r="T28">
        <v>0</v>
      </c>
      <c r="U28">
        <v>25.704366197183106</v>
      </c>
      <c r="V28">
        <v>1.9975816283924843</v>
      </c>
      <c r="W28">
        <v>1.9974881720430107</v>
      </c>
      <c r="X28">
        <v>19.005204109118981</v>
      </c>
      <c r="Y28">
        <v>0</v>
      </c>
      <c r="Z28">
        <v>4.0014000000000003</v>
      </c>
      <c r="AA28">
        <v>8.4818654914554941</v>
      </c>
      <c r="AB28">
        <v>8.0818399999999997</v>
      </c>
      <c r="AC28">
        <v>6.2512000000000008</v>
      </c>
      <c r="AD28">
        <v>8.4091643999999981</v>
      </c>
      <c r="AE28">
        <v>15.166195200000001</v>
      </c>
      <c r="AF28">
        <v>8.1674999999999986</v>
      </c>
      <c r="AG28">
        <v>0</v>
      </c>
      <c r="AH28">
        <v>26.148600000000002</v>
      </c>
      <c r="AI28">
        <v>5.0168663999999996</v>
      </c>
      <c r="AJ28">
        <v>0</v>
      </c>
      <c r="AK28">
        <v>16.662039999999998</v>
      </c>
      <c r="AL28">
        <v>0</v>
      </c>
      <c r="AM28">
        <v>3.2327359999999996</v>
      </c>
      <c r="AN28">
        <v>0.59302999999999995</v>
      </c>
      <c r="AO28">
        <v>0</v>
      </c>
      <c r="AP28">
        <v>0.98256642407808015</v>
      </c>
      <c r="AQ28">
        <v>14.323529999999996</v>
      </c>
      <c r="AR28">
        <v>1.5241500000000003</v>
      </c>
      <c r="AS28">
        <v>2.0634999999999999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394.11898582393883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1.9973376719420206</v>
      </c>
      <c r="L29">
        <v>106.00426780474793</v>
      </c>
      <c r="M29">
        <v>28.232473993668027</v>
      </c>
      <c r="N29">
        <v>36.236513563501845</v>
      </c>
      <c r="O29">
        <v>0</v>
      </c>
      <c r="P29">
        <v>37.844709106239463</v>
      </c>
      <c r="Q29">
        <v>3.004158004158004</v>
      </c>
      <c r="R29">
        <v>13.008339863713799</v>
      </c>
      <c r="S29">
        <v>3</v>
      </c>
      <c r="T29">
        <v>0</v>
      </c>
      <c r="U29">
        <v>25.704366197183106</v>
      </c>
      <c r="V29">
        <v>5.5709831029185874</v>
      </c>
      <c r="W29">
        <v>10.68107930962343</v>
      </c>
      <c r="X29">
        <v>45.260594060715036</v>
      </c>
      <c r="Y29">
        <v>0</v>
      </c>
      <c r="Z29">
        <v>4.0014000000000003</v>
      </c>
      <c r="AA29">
        <v>8.4818654914554941</v>
      </c>
      <c r="AB29">
        <v>8.0818399999999997</v>
      </c>
      <c r="AC29">
        <v>6.2512000000000008</v>
      </c>
      <c r="AD29">
        <v>8.4091643999999981</v>
      </c>
      <c r="AE29">
        <v>15.166195200000001</v>
      </c>
      <c r="AF29">
        <v>8.1674999999999986</v>
      </c>
      <c r="AG29">
        <v>0</v>
      </c>
      <c r="AH29">
        <v>34.864800000000002</v>
      </c>
      <c r="AI29">
        <v>5.0168663999999996</v>
      </c>
      <c r="AJ29">
        <v>0</v>
      </c>
      <c r="AK29">
        <v>16.662039999999998</v>
      </c>
      <c r="AL29">
        <v>0</v>
      </c>
      <c r="AM29">
        <v>3.2327359999999996</v>
      </c>
      <c r="AN29">
        <v>0.59302999999999995</v>
      </c>
      <c r="AO29">
        <v>0</v>
      </c>
      <c r="AP29">
        <v>0.98256642407808015</v>
      </c>
      <c r="AQ29">
        <v>14.323529999999996</v>
      </c>
      <c r="AR29">
        <v>1.5241500000000003</v>
      </c>
      <c r="AS29">
        <v>2.0634999999999999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454.36720659394484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1.9973237795139638</v>
      </c>
      <c r="L30">
        <v>106.00426780474793</v>
      </c>
      <c r="M30">
        <v>28.232473993668027</v>
      </c>
      <c r="N30">
        <v>36.236513563501845</v>
      </c>
      <c r="O30">
        <v>0</v>
      </c>
      <c r="P30">
        <v>37.844709106239463</v>
      </c>
      <c r="Q30">
        <v>3.004158004158004</v>
      </c>
      <c r="R30">
        <v>13.008339863713799</v>
      </c>
      <c r="S30">
        <v>3</v>
      </c>
      <c r="T30">
        <v>0</v>
      </c>
      <c r="U30">
        <v>25.704366197183106</v>
      </c>
      <c r="V30">
        <v>5.5709831029185874</v>
      </c>
      <c r="W30">
        <v>10.68107930962343</v>
      </c>
      <c r="X30">
        <v>45.260594060715036</v>
      </c>
      <c r="Y30">
        <v>0</v>
      </c>
      <c r="Z30">
        <v>4.0014000000000003</v>
      </c>
      <c r="AA30">
        <v>8.4818654914554941</v>
      </c>
      <c r="AB30">
        <v>8.0818399999999997</v>
      </c>
      <c r="AC30">
        <v>6.2512000000000008</v>
      </c>
      <c r="AD30">
        <v>8.4091643999999981</v>
      </c>
      <c r="AE30">
        <v>15.166195200000001</v>
      </c>
      <c r="AF30">
        <v>8.1674999999999986</v>
      </c>
      <c r="AG30">
        <v>0</v>
      </c>
      <c r="AH30">
        <v>42.128300000000003</v>
      </c>
      <c r="AI30">
        <v>5.0168663999999996</v>
      </c>
      <c r="AJ30">
        <v>0</v>
      </c>
      <c r="AK30">
        <v>16.662039999999998</v>
      </c>
      <c r="AL30">
        <v>0</v>
      </c>
      <c r="AM30">
        <v>3.2327359999999996</v>
      </c>
      <c r="AN30">
        <v>0.59302999999999995</v>
      </c>
      <c r="AO30">
        <v>0</v>
      </c>
      <c r="AP30">
        <v>0.98256642407808015</v>
      </c>
      <c r="AQ30">
        <v>14.323529999999996</v>
      </c>
      <c r="AR30">
        <v>1.5241500000000003</v>
      </c>
      <c r="AS30">
        <v>2.0634999999999999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461.63069270151681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1.9973512984395694</v>
      </c>
      <c r="L31">
        <v>106.00426780474793</v>
      </c>
      <c r="M31">
        <v>28.232473993668027</v>
      </c>
      <c r="N31">
        <v>36.236513563501845</v>
      </c>
      <c r="O31">
        <v>0</v>
      </c>
      <c r="P31">
        <v>37.844709106239463</v>
      </c>
      <c r="Q31">
        <v>3.004158004158004</v>
      </c>
      <c r="R31">
        <v>13.008339863713799</v>
      </c>
      <c r="S31">
        <v>3</v>
      </c>
      <c r="T31">
        <v>0</v>
      </c>
      <c r="U31">
        <v>25.704366197183106</v>
      </c>
      <c r="V31">
        <v>5.5719734097421192</v>
      </c>
      <c r="W31">
        <v>10.68107930962343</v>
      </c>
      <c r="X31">
        <v>45.260594060715036</v>
      </c>
      <c r="Y31">
        <v>0</v>
      </c>
      <c r="Z31">
        <v>4.0014000000000003</v>
      </c>
      <c r="AA31">
        <v>8.4818654914554941</v>
      </c>
      <c r="AB31">
        <v>8.0818399999999997</v>
      </c>
      <c r="AC31">
        <v>6.2512000000000008</v>
      </c>
      <c r="AD31">
        <v>8.4091643999999981</v>
      </c>
      <c r="AE31">
        <v>15.166195200000001</v>
      </c>
      <c r="AF31">
        <v>8.1674999999999986</v>
      </c>
      <c r="AG31">
        <v>0</v>
      </c>
      <c r="AH31">
        <v>43.058028000000007</v>
      </c>
      <c r="AI31">
        <v>5.0168663999999996</v>
      </c>
      <c r="AJ31">
        <v>0</v>
      </c>
      <c r="AK31">
        <v>16.662039999999998</v>
      </c>
      <c r="AL31">
        <v>0</v>
      </c>
      <c r="AM31">
        <v>3.2327359999999996</v>
      </c>
      <c r="AN31">
        <v>0.59302999999999995</v>
      </c>
      <c r="AO31">
        <v>0</v>
      </c>
      <c r="AP31">
        <v>0.98256642407808015</v>
      </c>
      <c r="AQ31">
        <v>14.323529999999996</v>
      </c>
      <c r="AR31">
        <v>1.5241500000000003</v>
      </c>
      <c r="AS31">
        <v>1.8571499999999999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462.35508852726593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1.9973345179920035</v>
      </c>
      <c r="L32">
        <v>106.00426780474793</v>
      </c>
      <c r="M32">
        <v>28.232473993668027</v>
      </c>
      <c r="N32">
        <v>36.236513563501845</v>
      </c>
      <c r="O32">
        <v>0</v>
      </c>
      <c r="P32">
        <v>37.844709106239463</v>
      </c>
      <c r="Q32">
        <v>3.004158004158004</v>
      </c>
      <c r="R32">
        <v>13.008339863713799</v>
      </c>
      <c r="S32">
        <v>3</v>
      </c>
      <c r="T32">
        <v>0</v>
      </c>
      <c r="U32">
        <v>25.704366197183106</v>
      </c>
      <c r="V32">
        <v>5.5719734097421192</v>
      </c>
      <c r="W32">
        <v>10.68107930962343</v>
      </c>
      <c r="X32">
        <v>45.260594060715036</v>
      </c>
      <c r="Y32">
        <v>0</v>
      </c>
      <c r="Z32">
        <v>4.0014000000000003</v>
      </c>
      <c r="AA32">
        <v>8.4818654914554941</v>
      </c>
      <c r="AB32">
        <v>8.0818399999999997</v>
      </c>
      <c r="AC32">
        <v>6.2512000000000008</v>
      </c>
      <c r="AD32">
        <v>8.4091643999999981</v>
      </c>
      <c r="AE32">
        <v>15.166195200000001</v>
      </c>
      <c r="AF32">
        <v>8.1674999999999986</v>
      </c>
      <c r="AG32">
        <v>0</v>
      </c>
      <c r="AH32">
        <v>43.058028000000007</v>
      </c>
      <c r="AI32">
        <v>5.0168663999999996</v>
      </c>
      <c r="AJ32">
        <v>0</v>
      </c>
      <c r="AK32">
        <v>16.662039999999998</v>
      </c>
      <c r="AL32">
        <v>0</v>
      </c>
      <c r="AM32">
        <v>3.2327359999999996</v>
      </c>
      <c r="AN32">
        <v>0.59302999999999995</v>
      </c>
      <c r="AO32">
        <v>0</v>
      </c>
      <c r="AP32">
        <v>0.98256642407808015</v>
      </c>
      <c r="AQ32">
        <v>14.323529999999996</v>
      </c>
      <c r="AR32">
        <v>1.8628500000000006</v>
      </c>
      <c r="AS32">
        <v>1.8571499999999999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462.6937717468183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1.9973345179920035</v>
      </c>
      <c r="L33">
        <v>106.00426780474793</v>
      </c>
      <c r="M33">
        <v>28.232473993668027</v>
      </c>
      <c r="N33">
        <v>36.236513563501845</v>
      </c>
      <c r="O33">
        <v>0</v>
      </c>
      <c r="P33">
        <v>37.844709106239463</v>
      </c>
      <c r="Q33">
        <v>3.004158004158004</v>
      </c>
      <c r="R33">
        <v>13.01030792443572</v>
      </c>
      <c r="S33">
        <v>3</v>
      </c>
      <c r="T33">
        <v>0</v>
      </c>
      <c r="U33">
        <v>25.704366197183106</v>
      </c>
      <c r="V33">
        <v>5.5719734097421192</v>
      </c>
      <c r="W33">
        <v>10.68107930962343</v>
      </c>
      <c r="X33">
        <v>45.260594060715036</v>
      </c>
      <c r="Y33">
        <v>0</v>
      </c>
      <c r="Z33">
        <v>4.0014000000000003</v>
      </c>
      <c r="AA33">
        <v>8.4818654914554941</v>
      </c>
      <c r="AB33">
        <v>8.0818399999999997</v>
      </c>
      <c r="AC33">
        <v>6.2512000000000008</v>
      </c>
      <c r="AD33">
        <v>8.4091643999999981</v>
      </c>
      <c r="AE33">
        <v>15.166195200000001</v>
      </c>
      <c r="AF33">
        <v>8.1674999999999986</v>
      </c>
      <c r="AG33">
        <v>0</v>
      </c>
      <c r="AH33">
        <v>36.317500000000003</v>
      </c>
      <c r="AI33">
        <v>1.1718000000000002</v>
      </c>
      <c r="AJ33">
        <v>0</v>
      </c>
      <c r="AK33">
        <v>16.662039999999998</v>
      </c>
      <c r="AL33">
        <v>0</v>
      </c>
      <c r="AM33">
        <v>3.2327359999999996</v>
      </c>
      <c r="AN33">
        <v>0.59302999999999995</v>
      </c>
      <c r="AO33">
        <v>0</v>
      </c>
      <c r="AP33">
        <v>0.98256642407808015</v>
      </c>
      <c r="AQ33">
        <v>14.323529999999996</v>
      </c>
      <c r="AR33">
        <v>12.193200000000003</v>
      </c>
      <c r="AS33">
        <v>1.8571499999999999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462.44049540754025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1.9972803916236059</v>
      </c>
      <c r="L34">
        <v>129.67055405218463</v>
      </c>
      <c r="M34">
        <v>28.232473993668027</v>
      </c>
      <c r="N34">
        <v>36.236513563501845</v>
      </c>
      <c r="O34">
        <v>0</v>
      </c>
      <c r="P34">
        <v>37.844709106239463</v>
      </c>
      <c r="Q34">
        <v>3.0051313513513511</v>
      </c>
      <c r="R34">
        <v>13.01030792443572</v>
      </c>
      <c r="S34">
        <v>3.0055690246516611</v>
      </c>
      <c r="T34">
        <v>0</v>
      </c>
      <c r="U34">
        <v>25.704366197183106</v>
      </c>
      <c r="V34">
        <v>5.5719734097421192</v>
      </c>
      <c r="W34">
        <v>10.68107930962343</v>
      </c>
      <c r="X34">
        <v>45.260594060715036</v>
      </c>
      <c r="Y34">
        <v>0</v>
      </c>
      <c r="Z34">
        <v>2.0007000000000001</v>
      </c>
      <c r="AA34">
        <v>4.309757025715558</v>
      </c>
      <c r="AB34">
        <v>8.0573000000000015</v>
      </c>
      <c r="AC34">
        <v>2.9693199999999997</v>
      </c>
      <c r="AD34">
        <v>5.6061096000000008</v>
      </c>
      <c r="AE34">
        <v>10.110796799999999</v>
      </c>
      <c r="AF34">
        <v>3.024999999999999</v>
      </c>
      <c r="AG34">
        <v>0</v>
      </c>
      <c r="AH34">
        <v>26.816842000000005</v>
      </c>
      <c r="AI34">
        <v>0</v>
      </c>
      <c r="AJ34">
        <v>0</v>
      </c>
      <c r="AK34">
        <v>16.662039999999998</v>
      </c>
      <c r="AL34">
        <v>0</v>
      </c>
      <c r="AM34">
        <v>1.5133000000000001</v>
      </c>
      <c r="AN34">
        <v>0.59302999999999995</v>
      </c>
      <c r="AO34">
        <v>0</v>
      </c>
      <c r="AP34">
        <v>0.98256642407808015</v>
      </c>
      <c r="AQ34">
        <v>14.323529999999996</v>
      </c>
      <c r="AR34">
        <v>12.193200000000003</v>
      </c>
      <c r="AS34">
        <v>1.8571499999999999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451.24119423471359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1.9973039614061177</v>
      </c>
      <c r="L35">
        <v>175.99574686138868</v>
      </c>
      <c r="M35">
        <v>28.232473993668027</v>
      </c>
      <c r="N35">
        <v>36.236513563501845</v>
      </c>
      <c r="O35">
        <v>0</v>
      </c>
      <c r="P35">
        <v>37.844709106239463</v>
      </c>
      <c r="Q35">
        <v>3.0051313513513511</v>
      </c>
      <c r="R35">
        <v>13.01030792443572</v>
      </c>
      <c r="S35">
        <v>3.0055690246516611</v>
      </c>
      <c r="T35">
        <v>0</v>
      </c>
      <c r="U35">
        <v>25.704366197183106</v>
      </c>
      <c r="V35">
        <v>5.5719734097421192</v>
      </c>
      <c r="W35">
        <v>10.68107930962343</v>
      </c>
      <c r="X35">
        <v>45.260594060715036</v>
      </c>
      <c r="Y35">
        <v>0</v>
      </c>
      <c r="Z35">
        <v>0</v>
      </c>
      <c r="AA35">
        <v>2.6657291544574409</v>
      </c>
      <c r="AB35">
        <v>4.0409199999999998</v>
      </c>
      <c r="AC35">
        <v>2.9693199999999997</v>
      </c>
      <c r="AD35">
        <v>2.4318</v>
      </c>
      <c r="AE35">
        <v>5.0553984000000005</v>
      </c>
      <c r="AF35">
        <v>2.7224999999999997</v>
      </c>
      <c r="AG35">
        <v>0</v>
      </c>
      <c r="AH35">
        <v>23.243200000000009</v>
      </c>
      <c r="AI35">
        <v>0</v>
      </c>
      <c r="AJ35">
        <v>0</v>
      </c>
      <c r="AK35">
        <v>16.662039999999998</v>
      </c>
      <c r="AL35">
        <v>0</v>
      </c>
      <c r="AM35">
        <v>0</v>
      </c>
      <c r="AN35">
        <v>0.59302999999999995</v>
      </c>
      <c r="AO35">
        <v>0</v>
      </c>
      <c r="AP35">
        <v>0.98256642407808015</v>
      </c>
      <c r="AQ35">
        <v>14.323529999999996</v>
      </c>
      <c r="AR35">
        <v>2.3709000000000002</v>
      </c>
      <c r="AS35">
        <v>1.8571499999999999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466.4638527424421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9.3622074292140773</v>
      </c>
      <c r="L36">
        <v>193.99524594022122</v>
      </c>
      <c r="M36">
        <v>28.232473993668027</v>
      </c>
      <c r="N36">
        <v>36.236513563501845</v>
      </c>
      <c r="O36">
        <v>0</v>
      </c>
      <c r="P36">
        <v>37.844709106239463</v>
      </c>
      <c r="Q36">
        <v>3.3504976190476188</v>
      </c>
      <c r="R36">
        <v>13.01030792443572</v>
      </c>
      <c r="S36">
        <v>7.8098163750910414</v>
      </c>
      <c r="T36">
        <v>0</v>
      </c>
      <c r="U36">
        <v>25.704366197183106</v>
      </c>
      <c r="V36">
        <v>5.5719734097421192</v>
      </c>
      <c r="W36">
        <v>10.68107930962343</v>
      </c>
      <c r="X36">
        <v>45.260594060715036</v>
      </c>
      <c r="Y36">
        <v>0</v>
      </c>
      <c r="Z36">
        <v>0</v>
      </c>
      <c r="AA36">
        <v>0</v>
      </c>
      <c r="AB36">
        <v>4.0409199999999998</v>
      </c>
      <c r="AC36">
        <v>0</v>
      </c>
      <c r="AD36">
        <v>0</v>
      </c>
      <c r="AE36">
        <v>0</v>
      </c>
      <c r="AF36">
        <v>2.7224999999999997</v>
      </c>
      <c r="AG36">
        <v>0</v>
      </c>
      <c r="AH36">
        <v>11.621600000000004</v>
      </c>
      <c r="AI36">
        <v>0</v>
      </c>
      <c r="AJ36">
        <v>0</v>
      </c>
      <c r="AK36">
        <v>16.662039999999998</v>
      </c>
      <c r="AL36">
        <v>0</v>
      </c>
      <c r="AM36">
        <v>0</v>
      </c>
      <c r="AN36">
        <v>0.59302999999999995</v>
      </c>
      <c r="AO36">
        <v>0</v>
      </c>
      <c r="AP36">
        <v>0.98256642407808015</v>
      </c>
      <c r="AQ36">
        <v>14.323529999999996</v>
      </c>
      <c r="AR36">
        <v>2.0322000000000005</v>
      </c>
      <c r="AS36">
        <v>1.8571499999999999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471.89532135276079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1.9973286912486155</v>
      </c>
      <c r="L37">
        <v>172.60830514646946</v>
      </c>
      <c r="M37">
        <v>28.232473993668027</v>
      </c>
      <c r="N37">
        <v>36.236513563501845</v>
      </c>
      <c r="O37">
        <v>0</v>
      </c>
      <c r="P37">
        <v>37.844709106239463</v>
      </c>
      <c r="Q37">
        <v>3.004158004158004</v>
      </c>
      <c r="R37">
        <v>13.011042820439622</v>
      </c>
      <c r="S37">
        <v>3</v>
      </c>
      <c r="T37">
        <v>0</v>
      </c>
      <c r="U37">
        <v>25.704366197183106</v>
      </c>
      <c r="V37">
        <v>5.5719734097421192</v>
      </c>
      <c r="W37">
        <v>10.68107930962343</v>
      </c>
      <c r="X37">
        <v>45.260594060715036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2.7224999999999997</v>
      </c>
      <c r="AG37">
        <v>0</v>
      </c>
      <c r="AH37">
        <v>7.1763380000000012</v>
      </c>
      <c r="AI37">
        <v>0</v>
      </c>
      <c r="AJ37">
        <v>0</v>
      </c>
      <c r="AK37">
        <v>16.662039999999998</v>
      </c>
      <c r="AL37">
        <v>0</v>
      </c>
      <c r="AM37">
        <v>0</v>
      </c>
      <c r="AN37">
        <v>0.59302999999999995</v>
      </c>
      <c r="AO37">
        <v>0</v>
      </c>
      <c r="AP37">
        <v>0.98256642407808015</v>
      </c>
      <c r="AQ37">
        <v>14.323529999999996</v>
      </c>
      <c r="AR37">
        <v>2.0322000000000005</v>
      </c>
      <c r="AS37">
        <v>1.8571499999999999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429.50189872706682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1.9972873563218392</v>
      </c>
      <c r="L38">
        <v>153.99563218390804</v>
      </c>
      <c r="M38">
        <v>28.232473993668027</v>
      </c>
      <c r="N38">
        <v>36.236513563501845</v>
      </c>
      <c r="O38">
        <v>0</v>
      </c>
      <c r="P38">
        <v>37.844709106239463</v>
      </c>
      <c r="Q38">
        <v>3.0051313513513511</v>
      </c>
      <c r="R38">
        <v>13.010097992149165</v>
      </c>
      <c r="S38">
        <v>3.0055690246516611</v>
      </c>
      <c r="T38">
        <v>0</v>
      </c>
      <c r="U38">
        <v>25.704366197183106</v>
      </c>
      <c r="V38">
        <v>5.5719734097421192</v>
      </c>
      <c r="W38">
        <v>10.68107930962343</v>
      </c>
      <c r="X38">
        <v>45.260594060715036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2.7224999999999997</v>
      </c>
      <c r="AG38">
        <v>0</v>
      </c>
      <c r="AH38">
        <v>5.8979620000000006</v>
      </c>
      <c r="AI38">
        <v>0</v>
      </c>
      <c r="AJ38">
        <v>0</v>
      </c>
      <c r="AK38">
        <v>16.662039999999998</v>
      </c>
      <c r="AL38">
        <v>0</v>
      </c>
      <c r="AM38">
        <v>0</v>
      </c>
      <c r="AN38">
        <v>0.59302999999999995</v>
      </c>
      <c r="AO38">
        <v>0</v>
      </c>
      <c r="AP38">
        <v>0.98256642407808015</v>
      </c>
      <c r="AQ38">
        <v>14.323529999999996</v>
      </c>
      <c r="AR38">
        <v>2.0322000000000005</v>
      </c>
      <c r="AS38">
        <v>1.8571499999999999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409.61640597313317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1.9973286912486155</v>
      </c>
      <c r="L39">
        <v>153.99826625386999</v>
      </c>
      <c r="M39">
        <v>28.232473993668027</v>
      </c>
      <c r="N39">
        <v>36.236513563501845</v>
      </c>
      <c r="O39">
        <v>0</v>
      </c>
      <c r="P39">
        <v>37.844709106239463</v>
      </c>
      <c r="Q39">
        <v>3.004158004158004</v>
      </c>
      <c r="R39">
        <v>13.01030792443572</v>
      </c>
      <c r="S39">
        <v>3</v>
      </c>
      <c r="T39">
        <v>0</v>
      </c>
      <c r="U39">
        <v>25.704366197183106</v>
      </c>
      <c r="V39">
        <v>5.5719734097421192</v>
      </c>
      <c r="W39">
        <v>10.68107930962343</v>
      </c>
      <c r="X39">
        <v>45.260594060715036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2.7224999999999997</v>
      </c>
      <c r="AG39">
        <v>0</v>
      </c>
      <c r="AH39">
        <v>0</v>
      </c>
      <c r="AI39">
        <v>0</v>
      </c>
      <c r="AJ39">
        <v>0</v>
      </c>
      <c r="AK39">
        <v>16.662039999999998</v>
      </c>
      <c r="AL39">
        <v>0</v>
      </c>
      <c r="AM39">
        <v>0</v>
      </c>
      <c r="AN39">
        <v>0.59302999999999995</v>
      </c>
      <c r="AO39">
        <v>0</v>
      </c>
      <c r="AP39">
        <v>0.98256642407808015</v>
      </c>
      <c r="AQ39">
        <v>14.323529999999996</v>
      </c>
      <c r="AR39">
        <v>2.0322000000000005</v>
      </c>
      <c r="AS39">
        <v>1.8571499999999999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403.71478693846342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1.9973286912486155</v>
      </c>
      <c r="L40">
        <v>193.99809952488124</v>
      </c>
      <c r="M40">
        <v>28.232473993668027</v>
      </c>
      <c r="N40">
        <v>36.236513563501845</v>
      </c>
      <c r="O40">
        <v>0</v>
      </c>
      <c r="P40">
        <v>37.844709106239463</v>
      </c>
      <c r="Q40">
        <v>3.004158004158004</v>
      </c>
      <c r="R40">
        <v>13.01030792443572</v>
      </c>
      <c r="S40">
        <v>3</v>
      </c>
      <c r="T40">
        <v>0</v>
      </c>
      <c r="U40">
        <v>25.704366197183106</v>
      </c>
      <c r="V40">
        <v>5.5719734097421192</v>
      </c>
      <c r="W40">
        <v>10.68107930962343</v>
      </c>
      <c r="X40">
        <v>45.260594060715036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2.7224999999999997</v>
      </c>
      <c r="AG40">
        <v>0</v>
      </c>
      <c r="AH40">
        <v>0</v>
      </c>
      <c r="AI40">
        <v>0</v>
      </c>
      <c r="AJ40">
        <v>0</v>
      </c>
      <c r="AK40">
        <v>16.662039999999998</v>
      </c>
      <c r="AL40">
        <v>0</v>
      </c>
      <c r="AM40">
        <v>0</v>
      </c>
      <c r="AN40">
        <v>0.59302999999999995</v>
      </c>
      <c r="AO40">
        <v>0</v>
      </c>
      <c r="AP40">
        <v>0.98256642407808015</v>
      </c>
      <c r="AQ40">
        <v>14.323529999999996</v>
      </c>
      <c r="AR40">
        <v>2.2015500000000006</v>
      </c>
      <c r="AS40">
        <v>1.8571499999999999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443.88397020947468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9.3622179576241766</v>
      </c>
      <c r="L41">
        <v>193.99809952488124</v>
      </c>
      <c r="M41">
        <v>28.232473993668027</v>
      </c>
      <c r="N41">
        <v>36.236513563501845</v>
      </c>
      <c r="O41">
        <v>0</v>
      </c>
      <c r="P41">
        <v>37.844709106239463</v>
      </c>
      <c r="Q41">
        <v>3.3498023346303505</v>
      </c>
      <c r="R41">
        <v>13.01030792443572</v>
      </c>
      <c r="S41">
        <v>8.1013809746954077</v>
      </c>
      <c r="T41">
        <v>0</v>
      </c>
      <c r="U41">
        <v>25.704366197183106</v>
      </c>
      <c r="V41">
        <v>5.5719734097421192</v>
      </c>
      <c r="W41">
        <v>10.68107930962343</v>
      </c>
      <c r="X41">
        <v>45.260594060715036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2.7224999999999997</v>
      </c>
      <c r="AG41">
        <v>0</v>
      </c>
      <c r="AH41">
        <v>0</v>
      </c>
      <c r="AI41">
        <v>0</v>
      </c>
      <c r="AJ41">
        <v>0</v>
      </c>
      <c r="AK41">
        <v>16.662039999999998</v>
      </c>
      <c r="AL41">
        <v>0</v>
      </c>
      <c r="AM41">
        <v>0</v>
      </c>
      <c r="AN41">
        <v>0.59302999999999995</v>
      </c>
      <c r="AO41">
        <v>0</v>
      </c>
      <c r="AP41">
        <v>0.98256642407808015</v>
      </c>
      <c r="AQ41">
        <v>14.323529999999996</v>
      </c>
      <c r="AR41">
        <v>12.193200000000003</v>
      </c>
      <c r="AS41">
        <v>1.8571499999999999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471.74293318101803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9.3622179576241766</v>
      </c>
      <c r="L42">
        <v>193.99809952488124</v>
      </c>
      <c r="M42">
        <v>28.232473993668027</v>
      </c>
      <c r="N42">
        <v>36.236513563501845</v>
      </c>
      <c r="O42">
        <v>0</v>
      </c>
      <c r="P42">
        <v>37.844709106239463</v>
      </c>
      <c r="Q42">
        <v>3.3498023346303505</v>
      </c>
      <c r="R42">
        <v>13.011042820439622</v>
      </c>
      <c r="S42">
        <v>8.1013809746954077</v>
      </c>
      <c r="T42">
        <v>0</v>
      </c>
      <c r="U42">
        <v>25.704366197183106</v>
      </c>
      <c r="V42">
        <v>5.5719734097421192</v>
      </c>
      <c r="W42">
        <v>10.68107930962343</v>
      </c>
      <c r="X42">
        <v>45.260594060715036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2.7224999999999997</v>
      </c>
      <c r="AG42">
        <v>0</v>
      </c>
      <c r="AH42">
        <v>0</v>
      </c>
      <c r="AI42">
        <v>0</v>
      </c>
      <c r="AJ42">
        <v>0</v>
      </c>
      <c r="AK42">
        <v>16.662039999999998</v>
      </c>
      <c r="AL42">
        <v>0</v>
      </c>
      <c r="AM42">
        <v>0</v>
      </c>
      <c r="AN42">
        <v>0.59302999999999995</v>
      </c>
      <c r="AO42">
        <v>0</v>
      </c>
      <c r="AP42">
        <v>1.1790797088936957</v>
      </c>
      <c r="AQ42">
        <v>9.5490200000000005</v>
      </c>
      <c r="AR42">
        <v>12.193200000000003</v>
      </c>
      <c r="AS42">
        <v>1.8571499999999999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467.16567136183755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9.3622179576241766</v>
      </c>
      <c r="L43">
        <v>193.99809952488124</v>
      </c>
      <c r="M43">
        <v>28.232473993668027</v>
      </c>
      <c r="N43">
        <v>36.236513563501845</v>
      </c>
      <c r="O43">
        <v>0</v>
      </c>
      <c r="P43">
        <v>37.844709106239463</v>
      </c>
      <c r="Q43">
        <v>3.3498023346303505</v>
      </c>
      <c r="R43">
        <v>13.011042820439622</v>
      </c>
      <c r="S43">
        <v>8.1013809746954077</v>
      </c>
      <c r="T43">
        <v>0</v>
      </c>
      <c r="U43">
        <v>25.704366197183106</v>
      </c>
      <c r="V43">
        <v>5.5719734097421192</v>
      </c>
      <c r="W43">
        <v>10.68107930962343</v>
      </c>
      <c r="X43">
        <v>45.260594060715036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2.7224999999999997</v>
      </c>
      <c r="AG43">
        <v>0</v>
      </c>
      <c r="AH43">
        <v>0</v>
      </c>
      <c r="AI43">
        <v>0</v>
      </c>
      <c r="AJ43">
        <v>0</v>
      </c>
      <c r="AK43">
        <v>16.662039999999998</v>
      </c>
      <c r="AL43">
        <v>0</v>
      </c>
      <c r="AM43">
        <v>0</v>
      </c>
      <c r="AN43">
        <v>0.59302999999999995</v>
      </c>
      <c r="AO43">
        <v>0</v>
      </c>
      <c r="AP43">
        <v>1.1790797088936957</v>
      </c>
      <c r="AQ43">
        <v>4.7745099999999985</v>
      </c>
      <c r="AR43">
        <v>2.3709000000000002</v>
      </c>
      <c r="AS43">
        <v>1.8571499999999999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452.56886136183761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9.3622179576241766</v>
      </c>
      <c r="L44">
        <v>193.99809952488124</v>
      </c>
      <c r="M44">
        <v>28.232473993668027</v>
      </c>
      <c r="N44">
        <v>36.236513563501845</v>
      </c>
      <c r="O44">
        <v>0</v>
      </c>
      <c r="P44">
        <v>37.844709106239463</v>
      </c>
      <c r="Q44">
        <v>3.3498023346303505</v>
      </c>
      <c r="R44">
        <v>13.011042820439622</v>
      </c>
      <c r="S44">
        <v>8.1013809746954077</v>
      </c>
      <c r="T44">
        <v>0</v>
      </c>
      <c r="U44">
        <v>25.704366197183106</v>
      </c>
      <c r="V44">
        <v>5.5719734097421192</v>
      </c>
      <c r="W44">
        <v>10.68107930962343</v>
      </c>
      <c r="X44">
        <v>45.260594060715036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2.7224999999999997</v>
      </c>
      <c r="AG44">
        <v>0</v>
      </c>
      <c r="AH44">
        <v>0</v>
      </c>
      <c r="AI44">
        <v>0</v>
      </c>
      <c r="AJ44">
        <v>0</v>
      </c>
      <c r="AK44">
        <v>16.662039999999998</v>
      </c>
      <c r="AL44">
        <v>0</v>
      </c>
      <c r="AM44">
        <v>0</v>
      </c>
      <c r="AN44">
        <v>0.59302999999999995</v>
      </c>
      <c r="AO44">
        <v>0</v>
      </c>
      <c r="AP44">
        <v>1.1790797088936957</v>
      </c>
      <c r="AQ44">
        <v>4.7745099999999985</v>
      </c>
      <c r="AR44">
        <v>2.0322000000000005</v>
      </c>
      <c r="AS44">
        <v>1.8571499999999999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452.23016136183759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9.3622179576241766</v>
      </c>
      <c r="L45">
        <v>193.99809952488124</v>
      </c>
      <c r="M45">
        <v>28.232473993668027</v>
      </c>
      <c r="N45">
        <v>36.236513563501845</v>
      </c>
      <c r="O45">
        <v>0</v>
      </c>
      <c r="P45">
        <v>37.844709106239463</v>
      </c>
      <c r="Q45">
        <v>3.3498023346303505</v>
      </c>
      <c r="R45">
        <v>13.011042820439622</v>
      </c>
      <c r="S45">
        <v>8.1013809746954077</v>
      </c>
      <c r="T45">
        <v>0</v>
      </c>
      <c r="U45">
        <v>25.704366197183106</v>
      </c>
      <c r="V45">
        <v>5.5719734097421192</v>
      </c>
      <c r="W45">
        <v>10.68107930962343</v>
      </c>
      <c r="X45">
        <v>45.260594060715036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2.7224999999999997</v>
      </c>
      <c r="AG45">
        <v>0</v>
      </c>
      <c r="AH45">
        <v>0</v>
      </c>
      <c r="AI45">
        <v>0</v>
      </c>
      <c r="AJ45">
        <v>0</v>
      </c>
      <c r="AK45">
        <v>16.662039999999998</v>
      </c>
      <c r="AL45">
        <v>0</v>
      </c>
      <c r="AM45">
        <v>0</v>
      </c>
      <c r="AN45">
        <v>0.59302999999999995</v>
      </c>
      <c r="AO45">
        <v>0</v>
      </c>
      <c r="AP45">
        <v>1.1790797088936957</v>
      </c>
      <c r="AQ45">
        <v>2.3195999999999999</v>
      </c>
      <c r="AR45">
        <v>2.0322000000000005</v>
      </c>
      <c r="AS45">
        <v>1.8571499999999999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449.77525136183755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9.3622179576241766</v>
      </c>
      <c r="L46">
        <v>193.99809952488124</v>
      </c>
      <c r="M46">
        <v>28.232473993668027</v>
      </c>
      <c r="N46">
        <v>36.236513563501845</v>
      </c>
      <c r="O46">
        <v>0</v>
      </c>
      <c r="P46">
        <v>37.844709106239463</v>
      </c>
      <c r="Q46">
        <v>3.3498023346303505</v>
      </c>
      <c r="R46">
        <v>13.011042820439622</v>
      </c>
      <c r="S46">
        <v>8.1013809746954077</v>
      </c>
      <c r="T46">
        <v>0</v>
      </c>
      <c r="U46">
        <v>25.704366197183106</v>
      </c>
      <c r="V46">
        <v>5.5719734097421192</v>
      </c>
      <c r="W46">
        <v>10.68107930962343</v>
      </c>
      <c r="X46">
        <v>45.260594060715036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2.7224999999999997</v>
      </c>
      <c r="AG46">
        <v>0</v>
      </c>
      <c r="AH46">
        <v>0</v>
      </c>
      <c r="AI46">
        <v>0</v>
      </c>
      <c r="AJ46">
        <v>0</v>
      </c>
      <c r="AK46">
        <v>16.662039999999998</v>
      </c>
      <c r="AL46">
        <v>0</v>
      </c>
      <c r="AM46">
        <v>0</v>
      </c>
      <c r="AN46">
        <v>0.59302999999999995</v>
      </c>
      <c r="AO46">
        <v>0</v>
      </c>
      <c r="AP46">
        <v>1.1790797088936957</v>
      </c>
      <c r="AQ46">
        <v>0</v>
      </c>
      <c r="AR46">
        <v>2.0322000000000005</v>
      </c>
      <c r="AS46">
        <v>1.8571499999999999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447.45565136183757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9.3622179576241766</v>
      </c>
      <c r="L47">
        <v>193.99809952488124</v>
      </c>
      <c r="M47">
        <v>28.232473993668027</v>
      </c>
      <c r="N47">
        <v>36.236513563501845</v>
      </c>
      <c r="O47">
        <v>0</v>
      </c>
      <c r="P47">
        <v>37.844709106239463</v>
      </c>
      <c r="Q47">
        <v>3.3498023346303505</v>
      </c>
      <c r="R47">
        <v>11.918157978051392</v>
      </c>
      <c r="S47">
        <v>8.1013809746954077</v>
      </c>
      <c r="T47">
        <v>0</v>
      </c>
      <c r="U47">
        <v>25.704366197183106</v>
      </c>
      <c r="V47">
        <v>5.5719734097421192</v>
      </c>
      <c r="W47">
        <v>10.68107930962343</v>
      </c>
      <c r="X47">
        <v>45.260594060715036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2.7224999999999997</v>
      </c>
      <c r="AG47">
        <v>0</v>
      </c>
      <c r="AH47">
        <v>0</v>
      </c>
      <c r="AI47">
        <v>0</v>
      </c>
      <c r="AJ47">
        <v>0</v>
      </c>
      <c r="AK47">
        <v>16.662039999999998</v>
      </c>
      <c r="AL47">
        <v>0</v>
      </c>
      <c r="AM47">
        <v>0</v>
      </c>
      <c r="AN47">
        <v>0.59302999999999995</v>
      </c>
      <c r="AO47">
        <v>0</v>
      </c>
      <c r="AP47">
        <v>1.1790797088936957</v>
      </c>
      <c r="AQ47">
        <v>0</v>
      </c>
      <c r="AR47">
        <v>2.0322000000000005</v>
      </c>
      <c r="AS47">
        <v>1.8571499999999999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446.36276651944934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9.3622179576241766</v>
      </c>
      <c r="L48">
        <v>193.99809952488124</v>
      </c>
      <c r="M48">
        <v>28.232473993668027</v>
      </c>
      <c r="N48">
        <v>36.236513563501845</v>
      </c>
      <c r="O48">
        <v>0</v>
      </c>
      <c r="P48">
        <v>37.844709106239463</v>
      </c>
      <c r="Q48">
        <v>3.3498023346303505</v>
      </c>
      <c r="R48">
        <v>13.01030792443572</v>
      </c>
      <c r="S48">
        <v>8.1013809746954077</v>
      </c>
      <c r="T48">
        <v>0</v>
      </c>
      <c r="U48">
        <v>25.704366197183106</v>
      </c>
      <c r="V48">
        <v>5.5719734097421192</v>
      </c>
      <c r="W48">
        <v>10.68107930962343</v>
      </c>
      <c r="X48">
        <v>45.260594060715036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2.7224999999999997</v>
      </c>
      <c r="AG48">
        <v>0</v>
      </c>
      <c r="AH48">
        <v>0</v>
      </c>
      <c r="AI48">
        <v>0</v>
      </c>
      <c r="AJ48">
        <v>0</v>
      </c>
      <c r="AK48">
        <v>16.662039999999998</v>
      </c>
      <c r="AL48">
        <v>0</v>
      </c>
      <c r="AM48">
        <v>0</v>
      </c>
      <c r="AN48">
        <v>0.59302999999999995</v>
      </c>
      <c r="AO48">
        <v>0</v>
      </c>
      <c r="AP48">
        <v>1.1790797088936957</v>
      </c>
      <c r="AQ48">
        <v>0</v>
      </c>
      <c r="AR48">
        <v>2.0322000000000005</v>
      </c>
      <c r="AS48">
        <v>7.5936800000000018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453.19144646583368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9.3622833698423502</v>
      </c>
      <c r="L49">
        <v>194.00466839194195</v>
      </c>
      <c r="M49">
        <v>28.232473993668027</v>
      </c>
      <c r="N49">
        <v>36.236513563501845</v>
      </c>
      <c r="O49">
        <v>0</v>
      </c>
      <c r="P49">
        <v>37.844709106239463</v>
      </c>
      <c r="Q49">
        <v>3.3498023346303505</v>
      </c>
      <c r="R49">
        <v>13.01030792443572</v>
      </c>
      <c r="S49">
        <v>8.1013809746954077</v>
      </c>
      <c r="T49">
        <v>0</v>
      </c>
      <c r="U49">
        <v>25.704366197183106</v>
      </c>
      <c r="V49">
        <v>5.5719734097421192</v>
      </c>
      <c r="W49">
        <v>10.68107930962343</v>
      </c>
      <c r="X49">
        <v>45.260594060715036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2.7224999999999997</v>
      </c>
      <c r="AG49">
        <v>0</v>
      </c>
      <c r="AH49">
        <v>0</v>
      </c>
      <c r="AI49">
        <v>0</v>
      </c>
      <c r="AJ49">
        <v>0</v>
      </c>
      <c r="AK49">
        <v>16.662039999999998</v>
      </c>
      <c r="AL49">
        <v>0</v>
      </c>
      <c r="AM49">
        <v>0</v>
      </c>
      <c r="AN49">
        <v>0.59302999999999995</v>
      </c>
      <c r="AO49">
        <v>0</v>
      </c>
      <c r="AP49">
        <v>2.5546727026030074</v>
      </c>
      <c r="AQ49">
        <v>0</v>
      </c>
      <c r="AR49">
        <v>2.0322000000000005</v>
      </c>
      <c r="AS49">
        <v>7.5936800000000018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454.57367373882181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9.3623516393595043</v>
      </c>
      <c r="L50">
        <v>194.00466839194195</v>
      </c>
      <c r="M50">
        <v>28.232473993668027</v>
      </c>
      <c r="N50">
        <v>36.236513563501845</v>
      </c>
      <c r="O50">
        <v>0</v>
      </c>
      <c r="P50">
        <v>37.844709106239463</v>
      </c>
      <c r="Q50">
        <v>3.3498023346303505</v>
      </c>
      <c r="R50">
        <v>13.011042820439622</v>
      </c>
      <c r="S50">
        <v>8.1013809746954077</v>
      </c>
      <c r="T50">
        <v>0</v>
      </c>
      <c r="U50">
        <v>25.704366197183106</v>
      </c>
      <c r="V50">
        <v>5.5719734097421192</v>
      </c>
      <c r="W50">
        <v>10.68107930962343</v>
      </c>
      <c r="X50">
        <v>45.260594060715036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2.7224999999999997</v>
      </c>
      <c r="AG50">
        <v>0</v>
      </c>
      <c r="AH50">
        <v>0</v>
      </c>
      <c r="AI50">
        <v>0</v>
      </c>
      <c r="AJ50">
        <v>0</v>
      </c>
      <c r="AK50">
        <v>16.662039999999998</v>
      </c>
      <c r="AL50">
        <v>0</v>
      </c>
      <c r="AM50">
        <v>0</v>
      </c>
      <c r="AN50">
        <v>0.59302999999999995</v>
      </c>
      <c r="AO50">
        <v>0</v>
      </c>
      <c r="AP50">
        <v>2.5546727026030074</v>
      </c>
      <c r="AQ50">
        <v>0</v>
      </c>
      <c r="AR50">
        <v>2.0322000000000005</v>
      </c>
      <c r="AS50">
        <v>7.5936800000000018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454.57447690434287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9.3622444020135376</v>
      </c>
      <c r="L51">
        <v>154.00416114999052</v>
      </c>
      <c r="M51">
        <v>28.232473993668027</v>
      </c>
      <c r="N51">
        <v>36.236513563501845</v>
      </c>
      <c r="O51">
        <v>0</v>
      </c>
      <c r="P51">
        <v>37.844709106239463</v>
      </c>
      <c r="Q51">
        <v>3.3498023346303505</v>
      </c>
      <c r="R51">
        <v>13.011042820439622</v>
      </c>
      <c r="S51">
        <v>8.1013809746954077</v>
      </c>
      <c r="T51">
        <v>0</v>
      </c>
      <c r="U51">
        <v>25.704366197183106</v>
      </c>
      <c r="V51">
        <v>5.5719734097421192</v>
      </c>
      <c r="W51">
        <v>10.68107930962343</v>
      </c>
      <c r="X51">
        <v>45.260594060715036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2.7224999999999997</v>
      </c>
      <c r="AG51">
        <v>0</v>
      </c>
      <c r="AH51">
        <v>0</v>
      </c>
      <c r="AI51">
        <v>0</v>
      </c>
      <c r="AJ51">
        <v>0</v>
      </c>
      <c r="AK51">
        <v>16.662039999999998</v>
      </c>
      <c r="AL51">
        <v>0</v>
      </c>
      <c r="AM51">
        <v>0</v>
      </c>
      <c r="AN51">
        <v>0.59302999999999995</v>
      </c>
      <c r="AO51">
        <v>0</v>
      </c>
      <c r="AP51">
        <v>0.78605313926246401</v>
      </c>
      <c r="AQ51">
        <v>0</v>
      </c>
      <c r="AR51">
        <v>1.6935</v>
      </c>
      <c r="AS51">
        <v>7.5936800000000018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412.46654286170497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9.3623164283139015</v>
      </c>
      <c r="L52">
        <v>154.00416114999052</v>
      </c>
      <c r="M52">
        <v>28.232473993668027</v>
      </c>
      <c r="N52">
        <v>36.236513563501845</v>
      </c>
      <c r="O52">
        <v>0</v>
      </c>
      <c r="P52">
        <v>37.844709106239463</v>
      </c>
      <c r="Q52">
        <v>3.3498023346303505</v>
      </c>
      <c r="R52">
        <v>13.011042820439622</v>
      </c>
      <c r="S52">
        <v>8.1013809746954077</v>
      </c>
      <c r="T52">
        <v>0</v>
      </c>
      <c r="U52">
        <v>25.704366197183106</v>
      </c>
      <c r="V52">
        <v>5.5719734097421192</v>
      </c>
      <c r="W52">
        <v>10.68107930962343</v>
      </c>
      <c r="X52">
        <v>45.260594060715036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2.7224999999999997</v>
      </c>
      <c r="AG52">
        <v>0</v>
      </c>
      <c r="AH52">
        <v>0</v>
      </c>
      <c r="AI52">
        <v>0</v>
      </c>
      <c r="AJ52">
        <v>0</v>
      </c>
      <c r="AK52">
        <v>16.662039999999998</v>
      </c>
      <c r="AL52">
        <v>0</v>
      </c>
      <c r="AM52">
        <v>0</v>
      </c>
      <c r="AN52">
        <v>0.59302999999999995</v>
      </c>
      <c r="AO52">
        <v>0</v>
      </c>
      <c r="AP52">
        <v>0.78605313926246401</v>
      </c>
      <c r="AQ52">
        <v>0</v>
      </c>
      <c r="AR52">
        <v>1.6935</v>
      </c>
      <c r="AS52">
        <v>7.5936800000000018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412.46661488800532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1.9973358705994293</v>
      </c>
      <c r="L53">
        <v>154.00416114999052</v>
      </c>
      <c r="M53">
        <v>28.232473993668027</v>
      </c>
      <c r="N53">
        <v>36.236513563501845</v>
      </c>
      <c r="O53">
        <v>0</v>
      </c>
      <c r="P53">
        <v>37.844709106239463</v>
      </c>
      <c r="Q53">
        <v>3.004158004158004</v>
      </c>
      <c r="R53">
        <v>13.011042820439622</v>
      </c>
      <c r="S53">
        <v>3</v>
      </c>
      <c r="T53">
        <v>0</v>
      </c>
      <c r="U53">
        <v>25.704366197183106</v>
      </c>
      <c r="V53">
        <v>5.5719734097421192</v>
      </c>
      <c r="W53">
        <v>10.68107930962343</v>
      </c>
      <c r="X53">
        <v>45.260594060715036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5.0553984000000005</v>
      </c>
      <c r="AF53">
        <v>2.7224999999999997</v>
      </c>
      <c r="AG53">
        <v>0</v>
      </c>
      <c r="AH53">
        <v>0</v>
      </c>
      <c r="AI53">
        <v>0</v>
      </c>
      <c r="AJ53">
        <v>0</v>
      </c>
      <c r="AK53">
        <v>16.662039999999998</v>
      </c>
      <c r="AL53">
        <v>0</v>
      </c>
      <c r="AM53">
        <v>0</v>
      </c>
      <c r="AN53">
        <v>0.59302999999999995</v>
      </c>
      <c r="AO53">
        <v>0</v>
      </c>
      <c r="AP53">
        <v>0.78605313926246401</v>
      </c>
      <c r="AQ53">
        <v>0</v>
      </c>
      <c r="AR53">
        <v>1.6935</v>
      </c>
      <c r="AS53">
        <v>7.5936800000000018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399.65460902512314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1.9973430006079571</v>
      </c>
      <c r="L54">
        <v>130.00420540061975</v>
      </c>
      <c r="M54">
        <v>28.232473993668027</v>
      </c>
      <c r="N54">
        <v>36.236513563501845</v>
      </c>
      <c r="O54">
        <v>0</v>
      </c>
      <c r="P54">
        <v>37.844709106239463</v>
      </c>
      <c r="Q54">
        <v>3.004158004158004</v>
      </c>
      <c r="R54">
        <v>13.011042820439622</v>
      </c>
      <c r="S54">
        <v>3</v>
      </c>
      <c r="T54">
        <v>0</v>
      </c>
      <c r="U54">
        <v>25.704366197183106</v>
      </c>
      <c r="V54">
        <v>5.5719734097421192</v>
      </c>
      <c r="W54">
        <v>10.68107930962343</v>
      </c>
      <c r="X54">
        <v>45.260594060715036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5.0553984000000005</v>
      </c>
      <c r="AF54">
        <v>2.7224999999999997</v>
      </c>
      <c r="AG54">
        <v>0</v>
      </c>
      <c r="AH54">
        <v>0</v>
      </c>
      <c r="AI54">
        <v>0</v>
      </c>
      <c r="AJ54">
        <v>0</v>
      </c>
      <c r="AK54">
        <v>16.662039999999998</v>
      </c>
      <c r="AL54">
        <v>0</v>
      </c>
      <c r="AM54">
        <v>0</v>
      </c>
      <c r="AN54">
        <v>0.59302999999999995</v>
      </c>
      <c r="AO54">
        <v>0</v>
      </c>
      <c r="AP54">
        <v>0.78605313926246401</v>
      </c>
      <c r="AQ54">
        <v>0</v>
      </c>
      <c r="AR54">
        <v>1.6935</v>
      </c>
      <c r="AS54">
        <v>2.0634999999999999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370.12448040576083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1.9973376719420206</v>
      </c>
      <c r="L55">
        <v>106.00426780474793</v>
      </c>
      <c r="M55">
        <v>28.232473993668027</v>
      </c>
      <c r="N55">
        <v>36.236513563501845</v>
      </c>
      <c r="O55">
        <v>0</v>
      </c>
      <c r="P55">
        <v>37.844709106239463</v>
      </c>
      <c r="Q55">
        <v>3.004158004158004</v>
      </c>
      <c r="R55">
        <v>6.0020441498762827</v>
      </c>
      <c r="S55">
        <v>3</v>
      </c>
      <c r="T55">
        <v>0</v>
      </c>
      <c r="U55">
        <v>25.704366197183106</v>
      </c>
      <c r="V55">
        <v>2.0160453968926553</v>
      </c>
      <c r="W55">
        <v>10.68107930962343</v>
      </c>
      <c r="X55">
        <v>45.260594060715036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5.0553984000000005</v>
      </c>
      <c r="AF55">
        <v>2.7224999999999997</v>
      </c>
      <c r="AG55">
        <v>0</v>
      </c>
      <c r="AH55">
        <v>0</v>
      </c>
      <c r="AI55">
        <v>0</v>
      </c>
      <c r="AJ55">
        <v>0</v>
      </c>
      <c r="AK55">
        <v>16.662039999999998</v>
      </c>
      <c r="AL55">
        <v>0</v>
      </c>
      <c r="AM55">
        <v>0</v>
      </c>
      <c r="AN55">
        <v>0.59302999999999995</v>
      </c>
      <c r="AO55">
        <v>0</v>
      </c>
      <c r="AP55">
        <v>0.78605313926246401</v>
      </c>
      <c r="AQ55">
        <v>0</v>
      </c>
      <c r="AR55">
        <v>1.6935</v>
      </c>
      <c r="AS55">
        <v>2.0634999999999999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335.55961079781025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1.9973376719420206</v>
      </c>
      <c r="L56">
        <v>106.00426780474793</v>
      </c>
      <c r="M56">
        <v>28.232473993668027</v>
      </c>
      <c r="N56">
        <v>36.236513563501845</v>
      </c>
      <c r="O56">
        <v>0</v>
      </c>
      <c r="P56">
        <v>37.844709106239463</v>
      </c>
      <c r="Q56">
        <v>3.004158004158004</v>
      </c>
      <c r="R56">
        <v>6.0020441498762827</v>
      </c>
      <c r="S56">
        <v>3</v>
      </c>
      <c r="T56">
        <v>0</v>
      </c>
      <c r="U56">
        <v>25.704366197183106</v>
      </c>
      <c r="V56">
        <v>1.9975816283924843</v>
      </c>
      <c r="W56">
        <v>10.68107930962343</v>
      </c>
      <c r="X56">
        <v>45.260594060715036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5.0553984000000005</v>
      </c>
      <c r="AF56">
        <v>2.7224999999999997</v>
      </c>
      <c r="AG56">
        <v>0</v>
      </c>
      <c r="AH56">
        <v>0</v>
      </c>
      <c r="AI56">
        <v>0</v>
      </c>
      <c r="AJ56">
        <v>0</v>
      </c>
      <c r="AK56">
        <v>16.662039999999998</v>
      </c>
      <c r="AL56">
        <v>0</v>
      </c>
      <c r="AM56">
        <v>0</v>
      </c>
      <c r="AN56">
        <v>0.59302999999999995</v>
      </c>
      <c r="AO56">
        <v>0</v>
      </c>
      <c r="AP56">
        <v>0.78605313926246401</v>
      </c>
      <c r="AQ56">
        <v>0</v>
      </c>
      <c r="AR56">
        <v>1.6935</v>
      </c>
      <c r="AS56">
        <v>2.0634999999999999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335.54114702931008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1.9973376719420206</v>
      </c>
      <c r="L57">
        <v>106.00426780474793</v>
      </c>
      <c r="M57">
        <v>28.232473993668027</v>
      </c>
      <c r="N57">
        <v>36.236513563501845</v>
      </c>
      <c r="O57">
        <v>0</v>
      </c>
      <c r="P57">
        <v>37.844709106239463</v>
      </c>
      <c r="Q57">
        <v>3.004158004158004</v>
      </c>
      <c r="R57">
        <v>6.0020441498762827</v>
      </c>
      <c r="S57">
        <v>3</v>
      </c>
      <c r="T57">
        <v>0</v>
      </c>
      <c r="U57">
        <v>25.704366197183106</v>
      </c>
      <c r="V57">
        <v>1.9975816283924843</v>
      </c>
      <c r="W57">
        <v>10.68107930962343</v>
      </c>
      <c r="X57">
        <v>45.260594060715036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5.0553984000000005</v>
      </c>
      <c r="AF57">
        <v>2.7224999999999997</v>
      </c>
      <c r="AG57">
        <v>0</v>
      </c>
      <c r="AH57">
        <v>0</v>
      </c>
      <c r="AI57">
        <v>0</v>
      </c>
      <c r="AJ57">
        <v>0</v>
      </c>
      <c r="AK57">
        <v>16.662039999999998</v>
      </c>
      <c r="AL57">
        <v>0</v>
      </c>
      <c r="AM57">
        <v>0</v>
      </c>
      <c r="AN57">
        <v>0.59302999999999995</v>
      </c>
      <c r="AO57">
        <v>0</v>
      </c>
      <c r="AP57">
        <v>1.1790797088936957</v>
      </c>
      <c r="AQ57">
        <v>0</v>
      </c>
      <c r="AR57">
        <v>1.6935</v>
      </c>
      <c r="AS57">
        <v>2.0634999999999999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335.9341735989413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1.9973376719420206</v>
      </c>
      <c r="L58">
        <v>106.00426780474793</v>
      </c>
      <c r="M58">
        <v>28.232473993668027</v>
      </c>
      <c r="N58">
        <v>36.236513563501845</v>
      </c>
      <c r="O58">
        <v>0</v>
      </c>
      <c r="P58">
        <v>37.844709106239463</v>
      </c>
      <c r="Q58">
        <v>3.004158004158004</v>
      </c>
      <c r="R58">
        <v>12.858797403812824</v>
      </c>
      <c r="S58">
        <v>3</v>
      </c>
      <c r="T58">
        <v>0</v>
      </c>
      <c r="U58">
        <v>25.704366197183106</v>
      </c>
      <c r="V58">
        <v>5.5709831029185874</v>
      </c>
      <c r="W58">
        <v>10.68107930962343</v>
      </c>
      <c r="X58">
        <v>45.260594060715036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5.0553984000000005</v>
      </c>
      <c r="AF58">
        <v>2.7224999999999997</v>
      </c>
      <c r="AG58">
        <v>0</v>
      </c>
      <c r="AH58">
        <v>0</v>
      </c>
      <c r="AI58">
        <v>0</v>
      </c>
      <c r="AJ58">
        <v>0</v>
      </c>
      <c r="AK58">
        <v>16.662039999999998</v>
      </c>
      <c r="AL58">
        <v>0</v>
      </c>
      <c r="AM58">
        <v>0</v>
      </c>
      <c r="AN58">
        <v>0.59302999999999995</v>
      </c>
      <c r="AO58">
        <v>0</v>
      </c>
      <c r="AP58">
        <v>1.1790797088936957</v>
      </c>
      <c r="AQ58">
        <v>0</v>
      </c>
      <c r="AR58">
        <v>1.6935</v>
      </c>
      <c r="AS58">
        <v>2.0634999999999999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346.36432832740394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1.9973376719420206</v>
      </c>
      <c r="L59">
        <v>106.00426780474793</v>
      </c>
      <c r="M59">
        <v>28.232473993668027</v>
      </c>
      <c r="N59">
        <v>36.236513563501845</v>
      </c>
      <c r="O59">
        <v>0</v>
      </c>
      <c r="P59">
        <v>37.844709106239463</v>
      </c>
      <c r="Q59">
        <v>3.004158004158004</v>
      </c>
      <c r="R59">
        <v>13.011042820439622</v>
      </c>
      <c r="S59">
        <v>3</v>
      </c>
      <c r="T59">
        <v>0</v>
      </c>
      <c r="U59">
        <v>25.704366197183106</v>
      </c>
      <c r="V59">
        <v>5.5709831029185874</v>
      </c>
      <c r="W59">
        <v>10.68107930962343</v>
      </c>
      <c r="X59">
        <v>45.260594060715036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5.0553984000000005</v>
      </c>
      <c r="AF59">
        <v>2.7224999999999997</v>
      </c>
      <c r="AG59">
        <v>0</v>
      </c>
      <c r="AH59">
        <v>0</v>
      </c>
      <c r="AI59">
        <v>0</v>
      </c>
      <c r="AJ59">
        <v>0</v>
      </c>
      <c r="AK59">
        <v>16.662039999999998</v>
      </c>
      <c r="AL59">
        <v>0</v>
      </c>
      <c r="AM59">
        <v>0</v>
      </c>
      <c r="AN59">
        <v>0.59302999999999995</v>
      </c>
      <c r="AO59">
        <v>0</v>
      </c>
      <c r="AP59">
        <v>0.78605313926246401</v>
      </c>
      <c r="AQ59">
        <v>0</v>
      </c>
      <c r="AR59">
        <v>1.5241500000000003</v>
      </c>
      <c r="AS59">
        <v>1.6507999999999998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345.54149717439964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1.9973376719420206</v>
      </c>
      <c r="L60">
        <v>106.00426780474793</v>
      </c>
      <c r="M60">
        <v>28.232473993668027</v>
      </c>
      <c r="N60">
        <v>36.236513563501845</v>
      </c>
      <c r="O60">
        <v>0</v>
      </c>
      <c r="P60">
        <v>37.844709106239463</v>
      </c>
      <c r="Q60">
        <v>3.004158004158004</v>
      </c>
      <c r="R60">
        <v>13.011042820439622</v>
      </c>
      <c r="S60">
        <v>3</v>
      </c>
      <c r="T60">
        <v>0</v>
      </c>
      <c r="U60">
        <v>25.704366197183106</v>
      </c>
      <c r="V60">
        <v>5.5709831029185874</v>
      </c>
      <c r="W60">
        <v>10.68107930962343</v>
      </c>
      <c r="X60">
        <v>45.260594060715036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5.0553984000000005</v>
      </c>
      <c r="AF60">
        <v>2.7224999999999997</v>
      </c>
      <c r="AG60">
        <v>0</v>
      </c>
      <c r="AH60">
        <v>0</v>
      </c>
      <c r="AI60">
        <v>0</v>
      </c>
      <c r="AJ60">
        <v>0</v>
      </c>
      <c r="AK60">
        <v>16.662039999999998</v>
      </c>
      <c r="AL60">
        <v>0</v>
      </c>
      <c r="AM60">
        <v>0</v>
      </c>
      <c r="AN60">
        <v>0.59302999999999995</v>
      </c>
      <c r="AO60">
        <v>0</v>
      </c>
      <c r="AP60">
        <v>0.78605313926246401</v>
      </c>
      <c r="AQ60">
        <v>0</v>
      </c>
      <c r="AR60">
        <v>1.5241500000000003</v>
      </c>
      <c r="AS60">
        <v>1.6507999999999998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345.54149717439964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1.9973376719420206</v>
      </c>
      <c r="L61">
        <v>106.00426780474793</v>
      </c>
      <c r="M61">
        <v>28.232473993668027</v>
      </c>
      <c r="N61">
        <v>36.236513563501845</v>
      </c>
      <c r="O61">
        <v>0</v>
      </c>
      <c r="P61">
        <v>37.844709106239463</v>
      </c>
      <c r="Q61">
        <v>3.004158004158004</v>
      </c>
      <c r="R61">
        <v>13.011042820439622</v>
      </c>
      <c r="S61">
        <v>3</v>
      </c>
      <c r="T61">
        <v>0</v>
      </c>
      <c r="U61">
        <v>25.704366197183106</v>
      </c>
      <c r="V61">
        <v>5.5709831029185874</v>
      </c>
      <c r="W61">
        <v>10.6808</v>
      </c>
      <c r="X61">
        <v>45.263275340266098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5.0553984000000005</v>
      </c>
      <c r="AF61">
        <v>2.7224999999999997</v>
      </c>
      <c r="AG61">
        <v>0</v>
      </c>
      <c r="AH61">
        <v>0</v>
      </c>
      <c r="AI61">
        <v>0</v>
      </c>
      <c r="AJ61">
        <v>0</v>
      </c>
      <c r="AK61">
        <v>16.662039999999998</v>
      </c>
      <c r="AL61">
        <v>0</v>
      </c>
      <c r="AM61">
        <v>0</v>
      </c>
      <c r="AN61">
        <v>0.59302999999999995</v>
      </c>
      <c r="AO61">
        <v>0</v>
      </c>
      <c r="AP61">
        <v>0.78605313926246401</v>
      </c>
      <c r="AQ61">
        <v>0</v>
      </c>
      <c r="AR61">
        <v>1.5241500000000003</v>
      </c>
      <c r="AS61">
        <v>1.6507999999999998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345.54389914432721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1.9973376719420206</v>
      </c>
      <c r="L62">
        <v>106.00426780474793</v>
      </c>
      <c r="M62">
        <v>28.232473993668027</v>
      </c>
      <c r="N62">
        <v>36.236513563501845</v>
      </c>
      <c r="O62">
        <v>0</v>
      </c>
      <c r="P62">
        <v>37.844709106239463</v>
      </c>
      <c r="Q62">
        <v>3.004158004158004</v>
      </c>
      <c r="R62">
        <v>6.0020441498762827</v>
      </c>
      <c r="S62">
        <v>3</v>
      </c>
      <c r="T62">
        <v>0</v>
      </c>
      <c r="U62">
        <v>25.704366197183106</v>
      </c>
      <c r="V62">
        <v>5.5709831029185874</v>
      </c>
      <c r="W62">
        <v>10.6808</v>
      </c>
      <c r="X62">
        <v>45.263275340266098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5.0553984000000005</v>
      </c>
      <c r="AF62">
        <v>2.7224999999999997</v>
      </c>
      <c r="AG62">
        <v>0</v>
      </c>
      <c r="AH62">
        <v>0</v>
      </c>
      <c r="AI62">
        <v>0</v>
      </c>
      <c r="AJ62">
        <v>0</v>
      </c>
      <c r="AK62">
        <v>16.662039999999998</v>
      </c>
      <c r="AL62">
        <v>0</v>
      </c>
      <c r="AM62">
        <v>0</v>
      </c>
      <c r="AN62">
        <v>0.59302999999999995</v>
      </c>
      <c r="AO62">
        <v>0</v>
      </c>
      <c r="AP62">
        <v>0.78605313926246401</v>
      </c>
      <c r="AQ62">
        <v>0</v>
      </c>
      <c r="AR62">
        <v>1.5241500000000003</v>
      </c>
      <c r="AS62">
        <v>1.6507999999999998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338.53490047376386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1.9973376719420206</v>
      </c>
      <c r="L63">
        <v>106.00426780474793</v>
      </c>
      <c r="M63">
        <v>28.232473993668027</v>
      </c>
      <c r="N63">
        <v>36.236513563501845</v>
      </c>
      <c r="O63">
        <v>0</v>
      </c>
      <c r="P63">
        <v>37.844709106239463</v>
      </c>
      <c r="Q63">
        <v>3.004158004158004</v>
      </c>
      <c r="R63">
        <v>6.0020441498762827</v>
      </c>
      <c r="S63">
        <v>3</v>
      </c>
      <c r="T63">
        <v>0</v>
      </c>
      <c r="U63">
        <v>25.704366197183106</v>
      </c>
      <c r="V63">
        <v>5.5709831029185874</v>
      </c>
      <c r="W63">
        <v>10.6808</v>
      </c>
      <c r="X63">
        <v>45.261326747311827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5.0553984000000005</v>
      </c>
      <c r="AF63">
        <v>2.7224999999999997</v>
      </c>
      <c r="AG63">
        <v>0</v>
      </c>
      <c r="AH63">
        <v>0</v>
      </c>
      <c r="AI63">
        <v>0</v>
      </c>
      <c r="AJ63">
        <v>0</v>
      </c>
      <c r="AK63">
        <v>16.662039999999998</v>
      </c>
      <c r="AL63">
        <v>0</v>
      </c>
      <c r="AM63">
        <v>0</v>
      </c>
      <c r="AN63">
        <v>0.59302999999999995</v>
      </c>
      <c r="AO63">
        <v>0</v>
      </c>
      <c r="AP63">
        <v>0.78605313926246401</v>
      </c>
      <c r="AQ63">
        <v>0</v>
      </c>
      <c r="AR63">
        <v>1.5241500000000003</v>
      </c>
      <c r="AS63">
        <v>1.6507999999999998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338.53295188080961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1.9973376719420206</v>
      </c>
      <c r="L64">
        <v>106.00426780474793</v>
      </c>
      <c r="M64">
        <v>28.232473993668027</v>
      </c>
      <c r="N64">
        <v>36.236513563501845</v>
      </c>
      <c r="O64">
        <v>0</v>
      </c>
      <c r="P64">
        <v>37.844709106239463</v>
      </c>
      <c r="Q64">
        <v>3.004158004158004</v>
      </c>
      <c r="R64">
        <v>6.0020441498762827</v>
      </c>
      <c r="S64">
        <v>3</v>
      </c>
      <c r="T64">
        <v>0</v>
      </c>
      <c r="U64">
        <v>25.704366197183106</v>
      </c>
      <c r="V64">
        <v>5.5709831029185874</v>
      </c>
      <c r="W64">
        <v>10.6808</v>
      </c>
      <c r="X64">
        <v>45.261326747311827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5.0553984000000005</v>
      </c>
      <c r="AF64">
        <v>2.7224999999999997</v>
      </c>
      <c r="AG64">
        <v>0</v>
      </c>
      <c r="AH64">
        <v>0</v>
      </c>
      <c r="AI64">
        <v>0</v>
      </c>
      <c r="AJ64">
        <v>0</v>
      </c>
      <c r="AK64">
        <v>16.662039999999998</v>
      </c>
      <c r="AL64">
        <v>0</v>
      </c>
      <c r="AM64">
        <v>0</v>
      </c>
      <c r="AN64">
        <v>0.59302999999999995</v>
      </c>
      <c r="AO64">
        <v>0</v>
      </c>
      <c r="AP64">
        <v>0.78605313926246401</v>
      </c>
      <c r="AQ64">
        <v>0</v>
      </c>
      <c r="AR64">
        <v>1.5241500000000003</v>
      </c>
      <c r="AS64">
        <v>1.6507999999999998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338.53295188080961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1.9973376719420206</v>
      </c>
      <c r="L65">
        <v>106.00426780474793</v>
      </c>
      <c r="M65">
        <v>28.232473993668027</v>
      </c>
      <c r="N65">
        <v>36.236513563501845</v>
      </c>
      <c r="O65">
        <v>0</v>
      </c>
      <c r="P65">
        <v>37.844709106239463</v>
      </c>
      <c r="Q65">
        <v>3.004158004158004</v>
      </c>
      <c r="R65">
        <v>13.011042820439622</v>
      </c>
      <c r="S65">
        <v>3</v>
      </c>
      <c r="T65">
        <v>0</v>
      </c>
      <c r="U65">
        <v>25.704366197183106</v>
      </c>
      <c r="V65">
        <v>5.5709831029185874</v>
      </c>
      <c r="W65">
        <v>10.6808</v>
      </c>
      <c r="X65">
        <v>45.261326747311827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5.0553984000000005</v>
      </c>
      <c r="AF65">
        <v>2.7224999999999997</v>
      </c>
      <c r="AG65">
        <v>0</v>
      </c>
      <c r="AH65">
        <v>0</v>
      </c>
      <c r="AI65">
        <v>0</v>
      </c>
      <c r="AJ65">
        <v>0</v>
      </c>
      <c r="AK65">
        <v>16.662039999999998</v>
      </c>
      <c r="AL65">
        <v>0</v>
      </c>
      <c r="AM65">
        <v>0</v>
      </c>
      <c r="AN65">
        <v>0.59302999999999995</v>
      </c>
      <c r="AO65">
        <v>0</v>
      </c>
      <c r="AP65">
        <v>2.5546727026030074</v>
      </c>
      <c r="AQ65">
        <v>0</v>
      </c>
      <c r="AR65">
        <v>12.193200000000003</v>
      </c>
      <c r="AS65">
        <v>1.6507999999999998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357.97962011471344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1.9973639615891541</v>
      </c>
      <c r="L66">
        <v>130.00420540061975</v>
      </c>
      <c r="M66">
        <v>28.232473993668027</v>
      </c>
      <c r="N66">
        <v>36.236513563501845</v>
      </c>
      <c r="O66">
        <v>0</v>
      </c>
      <c r="P66">
        <v>37.844709106239463</v>
      </c>
      <c r="Q66">
        <v>3.004158004158004</v>
      </c>
      <c r="R66">
        <v>6.0020441498762827</v>
      </c>
      <c r="S66">
        <v>3</v>
      </c>
      <c r="T66">
        <v>0</v>
      </c>
      <c r="U66">
        <v>25.704366197183106</v>
      </c>
      <c r="V66">
        <v>5.5719734097421192</v>
      </c>
      <c r="W66">
        <v>10.6808</v>
      </c>
      <c r="X66">
        <v>45.262476374954232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5.0553984000000005</v>
      </c>
      <c r="AF66">
        <v>2.7224999999999997</v>
      </c>
      <c r="AG66">
        <v>0</v>
      </c>
      <c r="AH66">
        <v>0</v>
      </c>
      <c r="AI66">
        <v>0</v>
      </c>
      <c r="AJ66">
        <v>0</v>
      </c>
      <c r="AK66">
        <v>16.662039999999998</v>
      </c>
      <c r="AL66">
        <v>0</v>
      </c>
      <c r="AM66">
        <v>0</v>
      </c>
      <c r="AN66">
        <v>0.59302999999999995</v>
      </c>
      <c r="AO66">
        <v>0</v>
      </c>
      <c r="AP66">
        <v>2.5546727026030074</v>
      </c>
      <c r="AQ66">
        <v>0</v>
      </c>
      <c r="AR66">
        <v>12.193200000000003</v>
      </c>
      <c r="AS66">
        <v>1.6507999999999998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374.97272526413497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1.9973474801061006</v>
      </c>
      <c r="L67">
        <v>154.00416114999052</v>
      </c>
      <c r="M67">
        <v>28.232473993668027</v>
      </c>
      <c r="N67">
        <v>36.236513563501845</v>
      </c>
      <c r="O67">
        <v>0</v>
      </c>
      <c r="P67">
        <v>37.844709106239463</v>
      </c>
      <c r="Q67">
        <v>3.004158004158004</v>
      </c>
      <c r="R67">
        <v>6.0020441498762827</v>
      </c>
      <c r="S67">
        <v>3</v>
      </c>
      <c r="T67">
        <v>0</v>
      </c>
      <c r="U67">
        <v>25.704366197183106</v>
      </c>
      <c r="V67">
        <v>5.5719734097421192</v>
      </c>
      <c r="W67">
        <v>10.6808</v>
      </c>
      <c r="X67">
        <v>45.262476374954232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5.0553984000000005</v>
      </c>
      <c r="AF67">
        <v>2.7224999999999997</v>
      </c>
      <c r="AG67">
        <v>0</v>
      </c>
      <c r="AH67">
        <v>0</v>
      </c>
      <c r="AI67">
        <v>0</v>
      </c>
      <c r="AJ67">
        <v>0</v>
      </c>
      <c r="AK67">
        <v>16.662039999999998</v>
      </c>
      <c r="AL67">
        <v>0</v>
      </c>
      <c r="AM67">
        <v>0</v>
      </c>
      <c r="AN67">
        <v>0</v>
      </c>
      <c r="AO67">
        <v>0</v>
      </c>
      <c r="AP67">
        <v>2.5546727026030074</v>
      </c>
      <c r="AQ67">
        <v>0</v>
      </c>
      <c r="AR67">
        <v>2.0322000000000005</v>
      </c>
      <c r="AS67">
        <v>1.6507999999999998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388.21863453202269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1.9973345179920035</v>
      </c>
      <c r="L68">
        <v>174.00444219523166</v>
      </c>
      <c r="M68">
        <v>28.232473993668027</v>
      </c>
      <c r="N68">
        <v>36.236513563501845</v>
      </c>
      <c r="O68">
        <v>0</v>
      </c>
      <c r="P68">
        <v>37.844709106239463</v>
      </c>
      <c r="Q68">
        <v>3.004158004158004</v>
      </c>
      <c r="R68">
        <v>6.0020441498762827</v>
      </c>
      <c r="S68">
        <v>3</v>
      </c>
      <c r="T68">
        <v>0</v>
      </c>
      <c r="U68">
        <v>25.704366197183106</v>
      </c>
      <c r="V68">
        <v>5.5719734097421192</v>
      </c>
      <c r="W68">
        <v>10.6808</v>
      </c>
      <c r="X68">
        <v>45.262476374954232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5.0553984000000005</v>
      </c>
      <c r="AF68">
        <v>2.7224999999999997</v>
      </c>
      <c r="AG68">
        <v>0</v>
      </c>
      <c r="AH68">
        <v>0</v>
      </c>
      <c r="AI68">
        <v>0</v>
      </c>
      <c r="AJ68">
        <v>0</v>
      </c>
      <c r="AK68">
        <v>16.662039999999998</v>
      </c>
      <c r="AL68">
        <v>0</v>
      </c>
      <c r="AM68">
        <v>0</v>
      </c>
      <c r="AN68">
        <v>0</v>
      </c>
      <c r="AO68">
        <v>0</v>
      </c>
      <c r="AP68">
        <v>2.5546727026030074</v>
      </c>
      <c r="AQ68">
        <v>3.8659999999999997</v>
      </c>
      <c r="AR68">
        <v>1.5241500000000003</v>
      </c>
      <c r="AS68">
        <v>1.6507999999999998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411.57685261514973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1.9973345179920035</v>
      </c>
      <c r="L69">
        <v>194.00466839194195</v>
      </c>
      <c r="M69">
        <v>28.232473993668027</v>
      </c>
      <c r="N69">
        <v>36.236513563501845</v>
      </c>
      <c r="O69">
        <v>0</v>
      </c>
      <c r="P69">
        <v>37.844709106239463</v>
      </c>
      <c r="Q69">
        <v>3.004158004158004</v>
      </c>
      <c r="R69">
        <v>4.9912706713780919</v>
      </c>
      <c r="S69">
        <v>3</v>
      </c>
      <c r="T69">
        <v>0</v>
      </c>
      <c r="U69">
        <v>25.704366197183106</v>
      </c>
      <c r="V69">
        <v>5.5719734097421192</v>
      </c>
      <c r="W69">
        <v>10.6808</v>
      </c>
      <c r="X69">
        <v>45.262476374954232</v>
      </c>
      <c r="Y69">
        <v>0</v>
      </c>
      <c r="Z69">
        <v>0</v>
      </c>
      <c r="AA69">
        <v>0</v>
      </c>
      <c r="AB69">
        <v>0</v>
      </c>
      <c r="AC69">
        <v>2.9693199999999997</v>
      </c>
      <c r="AD69">
        <v>0</v>
      </c>
      <c r="AE69">
        <v>5.0553984000000005</v>
      </c>
      <c r="AF69">
        <v>2.7224999999999997</v>
      </c>
      <c r="AG69">
        <v>0</v>
      </c>
      <c r="AH69">
        <v>5.8108000000000022</v>
      </c>
      <c r="AI69">
        <v>0</v>
      </c>
      <c r="AJ69">
        <v>0</v>
      </c>
      <c r="AK69">
        <v>16.662039999999998</v>
      </c>
      <c r="AL69">
        <v>0</v>
      </c>
      <c r="AM69">
        <v>0</v>
      </c>
      <c r="AN69">
        <v>0</v>
      </c>
      <c r="AO69">
        <v>0</v>
      </c>
      <c r="AP69">
        <v>0.78605313926246401</v>
      </c>
      <c r="AQ69">
        <v>9.5490200000000005</v>
      </c>
      <c r="AR69">
        <v>1.5241500000000003</v>
      </c>
      <c r="AS69">
        <v>1.6507999999999998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443.26082577002137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1.9972815745120427</v>
      </c>
      <c r="L70">
        <v>194.00466839194195</v>
      </c>
      <c r="M70">
        <v>28.232473993668027</v>
      </c>
      <c r="N70">
        <v>36.236513563501845</v>
      </c>
      <c r="O70">
        <v>0</v>
      </c>
      <c r="P70">
        <v>37.844709106239463</v>
      </c>
      <c r="Q70">
        <v>3.004158004158004</v>
      </c>
      <c r="R70">
        <v>5.9997148398471936</v>
      </c>
      <c r="S70">
        <v>3</v>
      </c>
      <c r="T70">
        <v>0</v>
      </c>
      <c r="U70">
        <v>25.704366197183106</v>
      </c>
      <c r="V70">
        <v>5.5719734097421192</v>
      </c>
      <c r="W70">
        <v>10.6808</v>
      </c>
      <c r="X70">
        <v>45.262476374954232</v>
      </c>
      <c r="Y70">
        <v>0</v>
      </c>
      <c r="Z70">
        <v>0</v>
      </c>
      <c r="AA70">
        <v>0</v>
      </c>
      <c r="AB70">
        <v>4.0409199999999998</v>
      </c>
      <c r="AC70">
        <v>2.9693199999999997</v>
      </c>
      <c r="AD70">
        <v>0</v>
      </c>
      <c r="AE70">
        <v>5.0553984000000005</v>
      </c>
      <c r="AF70">
        <v>2.7224999999999997</v>
      </c>
      <c r="AG70">
        <v>0</v>
      </c>
      <c r="AH70">
        <v>14.352676000000002</v>
      </c>
      <c r="AI70">
        <v>0</v>
      </c>
      <c r="AJ70">
        <v>0</v>
      </c>
      <c r="AK70">
        <v>16.662039999999998</v>
      </c>
      <c r="AL70">
        <v>0</v>
      </c>
      <c r="AM70">
        <v>0</v>
      </c>
      <c r="AN70">
        <v>0</v>
      </c>
      <c r="AO70">
        <v>0</v>
      </c>
      <c r="AP70">
        <v>0.78605313926246401</v>
      </c>
      <c r="AQ70">
        <v>9.5490200000000005</v>
      </c>
      <c r="AR70">
        <v>1.5241500000000003</v>
      </c>
      <c r="AS70">
        <v>1.6507999999999998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456.85201299501045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9.3622116873065018</v>
      </c>
      <c r="L71">
        <v>194.00466839194195</v>
      </c>
      <c r="M71">
        <v>28.232473993668027</v>
      </c>
      <c r="N71">
        <v>36.236513563501845</v>
      </c>
      <c r="O71">
        <v>0</v>
      </c>
      <c r="P71">
        <v>37.844709106239463</v>
      </c>
      <c r="Q71">
        <v>3.3498023346303505</v>
      </c>
      <c r="R71">
        <v>13.01030792443572</v>
      </c>
      <c r="S71">
        <v>7.6118731405782665</v>
      </c>
      <c r="T71">
        <v>0</v>
      </c>
      <c r="U71">
        <v>25.704366197183106</v>
      </c>
      <c r="V71">
        <v>5.5719734097421192</v>
      </c>
      <c r="W71">
        <v>10.682535949290672</v>
      </c>
      <c r="X71">
        <v>45.260656238427572</v>
      </c>
      <c r="Y71">
        <v>0</v>
      </c>
      <c r="Z71">
        <v>0</v>
      </c>
      <c r="AA71">
        <v>0</v>
      </c>
      <c r="AB71">
        <v>4.0409199999999998</v>
      </c>
      <c r="AC71">
        <v>2.9693199999999997</v>
      </c>
      <c r="AD71">
        <v>0</v>
      </c>
      <c r="AE71">
        <v>5.0553984000000005</v>
      </c>
      <c r="AF71">
        <v>2.7224999999999997</v>
      </c>
      <c r="AG71">
        <v>0</v>
      </c>
      <c r="AH71">
        <v>21.529014000000007</v>
      </c>
      <c r="AI71">
        <v>0</v>
      </c>
      <c r="AJ71">
        <v>0</v>
      </c>
      <c r="AK71">
        <v>16.662039999999998</v>
      </c>
      <c r="AL71">
        <v>0</v>
      </c>
      <c r="AM71">
        <v>0</v>
      </c>
      <c r="AN71">
        <v>0</v>
      </c>
      <c r="AO71">
        <v>0</v>
      </c>
      <c r="AP71">
        <v>0.78605313926246401</v>
      </c>
      <c r="AQ71">
        <v>9.5490200000000005</v>
      </c>
      <c r="AR71">
        <v>1.5241500000000003</v>
      </c>
      <c r="AS71">
        <v>1.6507999999999998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483.36130747620814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9.3621185212644082</v>
      </c>
      <c r="L72">
        <v>194.00466839194195</v>
      </c>
      <c r="M72">
        <v>28.232473993668027</v>
      </c>
      <c r="N72">
        <v>36.236513563501845</v>
      </c>
      <c r="O72">
        <v>0</v>
      </c>
      <c r="P72">
        <v>37.844709106239463</v>
      </c>
      <c r="Q72">
        <v>3.3498023346303505</v>
      </c>
      <c r="R72">
        <v>13.01030792443572</v>
      </c>
      <c r="S72">
        <v>8.1013809746954077</v>
      </c>
      <c r="T72">
        <v>0</v>
      </c>
      <c r="U72">
        <v>25.704366197183106</v>
      </c>
      <c r="V72">
        <v>5.5719734097421192</v>
      </c>
      <c r="W72">
        <v>10.682535949290672</v>
      </c>
      <c r="X72">
        <v>45.260656238427572</v>
      </c>
      <c r="Y72">
        <v>0</v>
      </c>
      <c r="Z72">
        <v>0</v>
      </c>
      <c r="AA72">
        <v>0</v>
      </c>
      <c r="AB72">
        <v>4.0409199999999998</v>
      </c>
      <c r="AC72">
        <v>2.9693199999999997</v>
      </c>
      <c r="AD72">
        <v>0</v>
      </c>
      <c r="AE72">
        <v>5.0553984000000005</v>
      </c>
      <c r="AF72">
        <v>2.7224999999999997</v>
      </c>
      <c r="AG72">
        <v>0</v>
      </c>
      <c r="AH72">
        <v>28.705352000000001</v>
      </c>
      <c r="AI72">
        <v>0</v>
      </c>
      <c r="AJ72">
        <v>0</v>
      </c>
      <c r="AK72">
        <v>16.662039999999998</v>
      </c>
      <c r="AL72">
        <v>0</v>
      </c>
      <c r="AM72">
        <v>1.3905999999999998</v>
      </c>
      <c r="AN72">
        <v>0</v>
      </c>
      <c r="AO72">
        <v>0</v>
      </c>
      <c r="AP72">
        <v>0.78605313926246401</v>
      </c>
      <c r="AQ72">
        <v>14.323529999999996</v>
      </c>
      <c r="AR72">
        <v>1.5241500000000003</v>
      </c>
      <c r="AS72">
        <v>1.6507999999999998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497.19217014428318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9.7367673243803381</v>
      </c>
      <c r="L73">
        <v>194.0008589425463</v>
      </c>
      <c r="M73">
        <v>28.232473993668027</v>
      </c>
      <c r="N73">
        <v>36.236513563501845</v>
      </c>
      <c r="O73">
        <v>0</v>
      </c>
      <c r="P73">
        <v>37.844709106239463</v>
      </c>
      <c r="Q73">
        <v>3.3504976190476188</v>
      </c>
      <c r="R73">
        <v>13.01030792443572</v>
      </c>
      <c r="S73">
        <v>8.1018189739985953</v>
      </c>
      <c r="T73">
        <v>0</v>
      </c>
      <c r="U73">
        <v>25.704366197183106</v>
      </c>
      <c r="V73">
        <v>5.5719734097421192</v>
      </c>
      <c r="W73">
        <v>10.682535949290672</v>
      </c>
      <c r="X73">
        <v>45.260656238427572</v>
      </c>
      <c r="Y73">
        <v>0</v>
      </c>
      <c r="Z73">
        <v>0.67500000000000004</v>
      </c>
      <c r="AA73">
        <v>2.1568172249701116</v>
      </c>
      <c r="AB73">
        <v>4.0409199999999998</v>
      </c>
      <c r="AC73">
        <v>5.9386400000000004</v>
      </c>
      <c r="AD73">
        <v>2.4318</v>
      </c>
      <c r="AE73">
        <v>5.0553984000000005</v>
      </c>
      <c r="AF73">
        <v>5.4449999999999994</v>
      </c>
      <c r="AG73">
        <v>0</v>
      </c>
      <c r="AH73">
        <v>36.317500000000003</v>
      </c>
      <c r="AI73">
        <v>1.1718000000000002</v>
      </c>
      <c r="AJ73">
        <v>0</v>
      </c>
      <c r="AK73">
        <v>16.662039999999998</v>
      </c>
      <c r="AL73">
        <v>0</v>
      </c>
      <c r="AM73">
        <v>3.2327359999999996</v>
      </c>
      <c r="AN73">
        <v>0</v>
      </c>
      <c r="AO73">
        <v>0</v>
      </c>
      <c r="AP73">
        <v>0.78605313926246401</v>
      </c>
      <c r="AQ73">
        <v>14.323529999999996</v>
      </c>
      <c r="AR73">
        <v>1.5241500000000003</v>
      </c>
      <c r="AS73">
        <v>1.6507999999999998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519.14566400669401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9.3520768168341899</v>
      </c>
      <c r="L74">
        <v>194.0008589425463</v>
      </c>
      <c r="M74">
        <v>28.232473993668027</v>
      </c>
      <c r="N74">
        <v>36.236513563501845</v>
      </c>
      <c r="O74">
        <v>0</v>
      </c>
      <c r="P74">
        <v>37.844709106239463</v>
      </c>
      <c r="Q74">
        <v>3.3504976190476188</v>
      </c>
      <c r="R74">
        <v>13.01030792443572</v>
      </c>
      <c r="S74">
        <v>8.1018189739985953</v>
      </c>
      <c r="T74">
        <v>0</v>
      </c>
      <c r="U74">
        <v>25.704366197183106</v>
      </c>
      <c r="V74">
        <v>5.5719734097421192</v>
      </c>
      <c r="W74">
        <v>10.682535949290672</v>
      </c>
      <c r="X74">
        <v>45.260656238427572</v>
      </c>
      <c r="Y74">
        <v>0</v>
      </c>
      <c r="Z74">
        <v>6.0021000000000004</v>
      </c>
      <c r="AA74">
        <v>4.2651666471319061</v>
      </c>
      <c r="AB74">
        <v>8.0818399999999997</v>
      </c>
      <c r="AC74">
        <v>6.2512000000000008</v>
      </c>
      <c r="AD74">
        <v>5.6061096000000008</v>
      </c>
      <c r="AE74">
        <v>15.166195200000001</v>
      </c>
      <c r="AF74">
        <v>8.1674999999999986</v>
      </c>
      <c r="AG74">
        <v>0</v>
      </c>
      <c r="AH74">
        <v>36.317500000000003</v>
      </c>
      <c r="AI74">
        <v>5.0168663999999996</v>
      </c>
      <c r="AJ74">
        <v>0</v>
      </c>
      <c r="AK74">
        <v>16.662039999999998</v>
      </c>
      <c r="AL74">
        <v>0</v>
      </c>
      <c r="AM74">
        <v>3.2327359999999996</v>
      </c>
      <c r="AN74">
        <v>0</v>
      </c>
      <c r="AO74">
        <v>0</v>
      </c>
      <c r="AP74">
        <v>1.1790797088936957</v>
      </c>
      <c r="AQ74">
        <v>14.323529999999996</v>
      </c>
      <c r="AR74">
        <v>1.5241500000000003</v>
      </c>
      <c r="AS74">
        <v>1.6507999999999998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550.79560229094102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9.3520167966019674</v>
      </c>
      <c r="L75">
        <v>194.0008589425463</v>
      </c>
      <c r="M75">
        <v>28.232473993668027</v>
      </c>
      <c r="N75">
        <v>36.236513563501845</v>
      </c>
      <c r="O75">
        <v>0</v>
      </c>
      <c r="P75">
        <v>37.844709106239463</v>
      </c>
      <c r="Q75">
        <v>3.3504976190476188</v>
      </c>
      <c r="R75">
        <v>13.01030792443572</v>
      </c>
      <c r="S75">
        <v>8.1018189739985953</v>
      </c>
      <c r="T75">
        <v>0</v>
      </c>
      <c r="U75">
        <v>25.704366197183106</v>
      </c>
      <c r="V75">
        <v>5.5719734097421192</v>
      </c>
      <c r="W75">
        <v>10.682535949290672</v>
      </c>
      <c r="X75">
        <v>45.260656238427572</v>
      </c>
      <c r="Y75">
        <v>0</v>
      </c>
      <c r="Z75">
        <v>6.0021000000000004</v>
      </c>
      <c r="AA75">
        <v>6.7854923931643958</v>
      </c>
      <c r="AB75">
        <v>8.0818399999999997</v>
      </c>
      <c r="AC75">
        <v>6.2512000000000008</v>
      </c>
      <c r="AD75">
        <v>8.4091643999999981</v>
      </c>
      <c r="AE75">
        <v>15.166195200000001</v>
      </c>
      <c r="AF75">
        <v>8.1674999999999986</v>
      </c>
      <c r="AG75">
        <v>0</v>
      </c>
      <c r="AH75">
        <v>43.058028000000007</v>
      </c>
      <c r="AI75">
        <v>5.0168663999999996</v>
      </c>
      <c r="AJ75">
        <v>0</v>
      </c>
      <c r="AK75">
        <v>16.662039999999998</v>
      </c>
      <c r="AL75">
        <v>0</v>
      </c>
      <c r="AM75">
        <v>3.2327359999999996</v>
      </c>
      <c r="AN75">
        <v>0</v>
      </c>
      <c r="AO75">
        <v>0</v>
      </c>
      <c r="AP75">
        <v>1.1790797088936957</v>
      </c>
      <c r="AQ75">
        <v>14.323529999999996</v>
      </c>
      <c r="AR75">
        <v>1.5241500000000003</v>
      </c>
      <c r="AS75">
        <v>1.6507999999999998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562.85945081674129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9.3520383804769835</v>
      </c>
      <c r="L76">
        <v>194.0008589425463</v>
      </c>
      <c r="M76">
        <v>28.232473993668027</v>
      </c>
      <c r="N76">
        <v>36.236513563501845</v>
      </c>
      <c r="O76">
        <v>0</v>
      </c>
      <c r="P76">
        <v>37.844709106239463</v>
      </c>
      <c r="Q76">
        <v>3.3504976190476188</v>
      </c>
      <c r="R76">
        <v>13.01030792443572</v>
      </c>
      <c r="S76">
        <v>8.1018189739985953</v>
      </c>
      <c r="T76">
        <v>0</v>
      </c>
      <c r="U76">
        <v>25.704366197183106</v>
      </c>
      <c r="V76">
        <v>5.5719734097421192</v>
      </c>
      <c r="W76">
        <v>10.682535949290672</v>
      </c>
      <c r="X76">
        <v>45.260656238427572</v>
      </c>
      <c r="Y76">
        <v>0</v>
      </c>
      <c r="Z76">
        <v>4.0014000000000003</v>
      </c>
      <c r="AA76">
        <v>7.9971874633723221</v>
      </c>
      <c r="AB76">
        <v>8.0818399999999997</v>
      </c>
      <c r="AC76">
        <v>6.2512000000000008</v>
      </c>
      <c r="AD76">
        <v>11.212219200000002</v>
      </c>
      <c r="AE76">
        <v>15.166195200000001</v>
      </c>
      <c r="AF76">
        <v>8.1674999999999986</v>
      </c>
      <c r="AG76">
        <v>0</v>
      </c>
      <c r="AH76">
        <v>43.058028000000007</v>
      </c>
      <c r="AI76">
        <v>5.0168663999999996</v>
      </c>
      <c r="AJ76">
        <v>0</v>
      </c>
      <c r="AK76">
        <v>16.662039999999998</v>
      </c>
      <c r="AL76">
        <v>0</v>
      </c>
      <c r="AM76">
        <v>3.2327359999999996</v>
      </c>
      <c r="AN76">
        <v>0</v>
      </c>
      <c r="AO76">
        <v>0</v>
      </c>
      <c r="AP76">
        <v>1.1790797088936957</v>
      </c>
      <c r="AQ76">
        <v>14.323529999999996</v>
      </c>
      <c r="AR76">
        <v>1.5241500000000003</v>
      </c>
      <c r="AS76">
        <v>1.6507999999999998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564.8735222708242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9.3622621045165957</v>
      </c>
      <c r="L77">
        <v>194.0008589425463</v>
      </c>
      <c r="M77">
        <v>28.232473993668027</v>
      </c>
      <c r="N77">
        <v>36.236513563501845</v>
      </c>
      <c r="O77">
        <v>0</v>
      </c>
      <c r="P77">
        <v>37.844709106239463</v>
      </c>
      <c r="Q77">
        <v>3.3504976190476188</v>
      </c>
      <c r="R77">
        <v>13.01030792443572</v>
      </c>
      <c r="S77">
        <v>8.1018189739985953</v>
      </c>
      <c r="T77">
        <v>0</v>
      </c>
      <c r="U77">
        <v>25.704366197183106</v>
      </c>
      <c r="V77">
        <v>5.5719734097421192</v>
      </c>
      <c r="W77">
        <v>10.682535949290672</v>
      </c>
      <c r="X77">
        <v>45.260656238427572</v>
      </c>
      <c r="Y77">
        <v>0</v>
      </c>
      <c r="Z77">
        <v>4.0014000000000003</v>
      </c>
      <c r="AA77">
        <v>7.9971874633723221</v>
      </c>
      <c r="AB77">
        <v>8.0818399999999997</v>
      </c>
      <c r="AC77">
        <v>6.2512000000000008</v>
      </c>
      <c r="AD77">
        <v>11.212219200000002</v>
      </c>
      <c r="AE77">
        <v>0</v>
      </c>
      <c r="AF77">
        <v>8.1674999999999986</v>
      </c>
      <c r="AG77">
        <v>0</v>
      </c>
      <c r="AH77">
        <v>43.058028000000007</v>
      </c>
      <c r="AI77">
        <v>5.0168663999999996</v>
      </c>
      <c r="AJ77">
        <v>0</v>
      </c>
      <c r="AK77">
        <v>16.662039999999998</v>
      </c>
      <c r="AL77">
        <v>0</v>
      </c>
      <c r="AM77">
        <v>3.2327359999999996</v>
      </c>
      <c r="AN77">
        <v>0</v>
      </c>
      <c r="AO77">
        <v>0</v>
      </c>
      <c r="AP77">
        <v>2.5546727026030074</v>
      </c>
      <c r="AQ77">
        <v>14.323529999999996</v>
      </c>
      <c r="AR77">
        <v>1.5241500000000003</v>
      </c>
      <c r="AS77">
        <v>1.6507999999999998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551.09314378857312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9.3622762734426335</v>
      </c>
      <c r="L78">
        <v>194.0008589425463</v>
      </c>
      <c r="M78">
        <v>28.232473993668027</v>
      </c>
      <c r="N78">
        <v>36.236513563501845</v>
      </c>
      <c r="O78">
        <v>0</v>
      </c>
      <c r="P78">
        <v>37.844709106239463</v>
      </c>
      <c r="Q78">
        <v>3.3498023346303505</v>
      </c>
      <c r="R78">
        <v>13.01030792443572</v>
      </c>
      <c r="S78">
        <v>8.1013809746954077</v>
      </c>
      <c r="T78">
        <v>0</v>
      </c>
      <c r="U78">
        <v>25.704366197183106</v>
      </c>
      <c r="V78">
        <v>5.5719734097421192</v>
      </c>
      <c r="W78">
        <v>10.682535949290672</v>
      </c>
      <c r="X78">
        <v>45.260656238427572</v>
      </c>
      <c r="Y78">
        <v>0</v>
      </c>
      <c r="Z78">
        <v>4.0014000000000003</v>
      </c>
      <c r="AA78">
        <v>7.9971874633723221</v>
      </c>
      <c r="AB78">
        <v>8.0818399999999997</v>
      </c>
      <c r="AC78">
        <v>6.2512000000000008</v>
      </c>
      <c r="AD78">
        <v>11.212219200000002</v>
      </c>
      <c r="AE78">
        <v>0</v>
      </c>
      <c r="AF78">
        <v>8.1674999999999986</v>
      </c>
      <c r="AG78">
        <v>0</v>
      </c>
      <c r="AH78">
        <v>40.67560000000001</v>
      </c>
      <c r="AI78">
        <v>5.0168663999999996</v>
      </c>
      <c r="AJ78">
        <v>0</v>
      </c>
      <c r="AK78">
        <v>16.662039999999998</v>
      </c>
      <c r="AL78">
        <v>0</v>
      </c>
      <c r="AM78">
        <v>3.2327359999999996</v>
      </c>
      <c r="AN78">
        <v>0</v>
      </c>
      <c r="AO78">
        <v>0</v>
      </c>
      <c r="AP78">
        <v>2.5546727026030074</v>
      </c>
      <c r="AQ78">
        <v>14.323529999999996</v>
      </c>
      <c r="AR78">
        <v>2.0322000000000005</v>
      </c>
      <c r="AS78">
        <v>1.6507999999999998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549.21764667377875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9.3623638016528918</v>
      </c>
      <c r="L79">
        <v>150.00179350750284</v>
      </c>
      <c r="M79">
        <v>28.232473993668027</v>
      </c>
      <c r="N79">
        <v>36.236513563501845</v>
      </c>
      <c r="O79">
        <v>0</v>
      </c>
      <c r="P79">
        <v>37.844709106239463</v>
      </c>
      <c r="Q79">
        <v>2.0818335000000001</v>
      </c>
      <c r="R79">
        <v>13.01030792443572</v>
      </c>
      <c r="S79">
        <v>3.1189972440944884</v>
      </c>
      <c r="T79">
        <v>0</v>
      </c>
      <c r="U79">
        <v>25.704366197183106</v>
      </c>
      <c r="V79">
        <v>5.5719734097421192</v>
      </c>
      <c r="W79">
        <v>10.682535949290672</v>
      </c>
      <c r="X79">
        <v>45.260656238427572</v>
      </c>
      <c r="Y79">
        <v>0</v>
      </c>
      <c r="Z79">
        <v>4.0014000000000003</v>
      </c>
      <c r="AA79">
        <v>7.9971874633723221</v>
      </c>
      <c r="AB79">
        <v>8.0818399999999997</v>
      </c>
      <c r="AC79">
        <v>6.2512000000000008</v>
      </c>
      <c r="AD79">
        <v>11.212219200000002</v>
      </c>
      <c r="AE79">
        <v>0</v>
      </c>
      <c r="AF79">
        <v>8.1674999999999986</v>
      </c>
      <c r="AG79">
        <v>0</v>
      </c>
      <c r="AH79">
        <v>34.864800000000002</v>
      </c>
      <c r="AI79">
        <v>5.0168663999999996</v>
      </c>
      <c r="AJ79">
        <v>0</v>
      </c>
      <c r="AK79">
        <v>16.662039999999998</v>
      </c>
      <c r="AL79">
        <v>0</v>
      </c>
      <c r="AM79">
        <v>3.2327359999999996</v>
      </c>
      <c r="AN79">
        <v>0</v>
      </c>
      <c r="AO79">
        <v>0</v>
      </c>
      <c r="AP79">
        <v>0.78605313926246401</v>
      </c>
      <c r="AQ79">
        <v>14.323529999999996</v>
      </c>
      <c r="AR79">
        <v>12.193200000000003</v>
      </c>
      <c r="AS79">
        <v>1.6507999999999998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501.54989663837358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9.3623638016528918</v>
      </c>
      <c r="L80">
        <v>150.00179350750284</v>
      </c>
      <c r="M80">
        <v>28.232473993668027</v>
      </c>
      <c r="N80">
        <v>36.236513563501845</v>
      </c>
      <c r="O80">
        <v>0</v>
      </c>
      <c r="P80">
        <v>37.844709106239463</v>
      </c>
      <c r="Q80">
        <v>2</v>
      </c>
      <c r="R80">
        <v>13.01030792443572</v>
      </c>
      <c r="S80">
        <v>3</v>
      </c>
      <c r="T80">
        <v>0</v>
      </c>
      <c r="U80">
        <v>25.704366197183106</v>
      </c>
      <c r="V80">
        <v>5.5719734097421192</v>
      </c>
      <c r="W80">
        <v>10.682535949290672</v>
      </c>
      <c r="X80">
        <v>45.260656238427572</v>
      </c>
      <c r="Y80">
        <v>0</v>
      </c>
      <c r="Z80">
        <v>0.33750000000000002</v>
      </c>
      <c r="AA80">
        <v>4.309757025715558</v>
      </c>
      <c r="AB80">
        <v>8.0818399999999997</v>
      </c>
      <c r="AC80">
        <v>5.9386400000000004</v>
      </c>
      <c r="AD80">
        <v>8.4302399999999995</v>
      </c>
      <c r="AE80">
        <v>0</v>
      </c>
      <c r="AF80">
        <v>3.024999999999999</v>
      </c>
      <c r="AG80">
        <v>0</v>
      </c>
      <c r="AH80">
        <v>28.705352000000001</v>
      </c>
      <c r="AI80">
        <v>1.1718000000000002</v>
      </c>
      <c r="AJ80">
        <v>0</v>
      </c>
      <c r="AK80">
        <v>16.662039999999998</v>
      </c>
      <c r="AL80">
        <v>0</v>
      </c>
      <c r="AM80">
        <v>1.4314999999999998</v>
      </c>
      <c r="AN80">
        <v>0</v>
      </c>
      <c r="AO80">
        <v>0</v>
      </c>
      <c r="AP80">
        <v>0.78605313926246401</v>
      </c>
      <c r="AQ80">
        <v>14.323529999999996</v>
      </c>
      <c r="AR80">
        <v>12.193200000000003</v>
      </c>
      <c r="AS80">
        <v>1.6507999999999998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473.95494585662232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9.362097560101752</v>
      </c>
      <c r="L81">
        <v>150.00179350750284</v>
      </c>
      <c r="M81">
        <v>28.232473993668027</v>
      </c>
      <c r="N81">
        <v>36.236513563501845</v>
      </c>
      <c r="O81">
        <v>0</v>
      </c>
      <c r="P81">
        <v>37.844709106239463</v>
      </c>
      <c r="Q81">
        <v>2</v>
      </c>
      <c r="R81">
        <v>13.01030792443572</v>
      </c>
      <c r="S81">
        <v>3</v>
      </c>
      <c r="T81">
        <v>0</v>
      </c>
      <c r="U81">
        <v>25.704366197183106</v>
      </c>
      <c r="V81">
        <v>5.5719734097421192</v>
      </c>
      <c r="W81">
        <v>10.68107930962343</v>
      </c>
      <c r="X81">
        <v>45.260594060715036</v>
      </c>
      <c r="Y81">
        <v>0</v>
      </c>
      <c r="Z81">
        <v>0.33750000000000002</v>
      </c>
      <c r="AA81">
        <v>1.9387121123326847</v>
      </c>
      <c r="AB81">
        <v>8.0818399999999997</v>
      </c>
      <c r="AC81">
        <v>2.9693199999999997</v>
      </c>
      <c r="AD81">
        <v>2.4318</v>
      </c>
      <c r="AE81">
        <v>5.0553984000000005</v>
      </c>
      <c r="AF81">
        <v>2.7224999999999997</v>
      </c>
      <c r="AG81">
        <v>0</v>
      </c>
      <c r="AH81">
        <v>21.529014000000007</v>
      </c>
      <c r="AI81">
        <v>0</v>
      </c>
      <c r="AJ81">
        <v>0</v>
      </c>
      <c r="AK81">
        <v>16.662039999999998</v>
      </c>
      <c r="AL81">
        <v>0</v>
      </c>
      <c r="AM81">
        <v>1.4314999999999998</v>
      </c>
      <c r="AN81">
        <v>0</v>
      </c>
      <c r="AO81">
        <v>0</v>
      </c>
      <c r="AP81">
        <v>0.78605313926246401</v>
      </c>
      <c r="AQ81">
        <v>14.323529999999996</v>
      </c>
      <c r="AR81">
        <v>2.0322000000000005</v>
      </c>
      <c r="AS81">
        <v>1.6507999999999998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448.85811628430855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1.9973346238320366</v>
      </c>
      <c r="L82">
        <v>106.00144034568298</v>
      </c>
      <c r="M82">
        <v>28.232473993668027</v>
      </c>
      <c r="N82">
        <v>36.236513563501845</v>
      </c>
      <c r="O82">
        <v>0</v>
      </c>
      <c r="P82">
        <v>37.844709106239463</v>
      </c>
      <c r="Q82">
        <v>2</v>
      </c>
      <c r="R82">
        <v>13.01030792443572</v>
      </c>
      <c r="S82">
        <v>3</v>
      </c>
      <c r="T82">
        <v>0</v>
      </c>
      <c r="U82">
        <v>25.704366197183106</v>
      </c>
      <c r="V82">
        <v>5.5719734097421192</v>
      </c>
      <c r="W82">
        <v>10.68107930962343</v>
      </c>
      <c r="X82">
        <v>45.260594060715036</v>
      </c>
      <c r="Y82">
        <v>0</v>
      </c>
      <c r="Z82">
        <v>0.33750000000000002</v>
      </c>
      <c r="AA82">
        <v>0</v>
      </c>
      <c r="AB82">
        <v>8.0818399999999997</v>
      </c>
      <c r="AC82">
        <v>2.9693199999999997</v>
      </c>
      <c r="AD82">
        <v>2.4318</v>
      </c>
      <c r="AE82">
        <v>5.0553984000000005</v>
      </c>
      <c r="AF82">
        <v>2.7224999999999997</v>
      </c>
      <c r="AG82">
        <v>0</v>
      </c>
      <c r="AH82">
        <v>14.352676000000002</v>
      </c>
      <c r="AI82">
        <v>0</v>
      </c>
      <c r="AJ82">
        <v>0</v>
      </c>
      <c r="AK82">
        <v>16.662039999999998</v>
      </c>
      <c r="AL82">
        <v>0</v>
      </c>
      <c r="AM82">
        <v>0</v>
      </c>
      <c r="AN82">
        <v>0</v>
      </c>
      <c r="AO82">
        <v>0</v>
      </c>
      <c r="AP82">
        <v>0.78605313926246401</v>
      </c>
      <c r="AQ82">
        <v>14.323529999999996</v>
      </c>
      <c r="AR82">
        <v>1.5241500000000003</v>
      </c>
      <c r="AS82">
        <v>1.6507999999999998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386.43840007388627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1.9973376176268069</v>
      </c>
      <c r="L83">
        <v>106.00426780474793</v>
      </c>
      <c r="M83">
        <v>28.232473993668027</v>
      </c>
      <c r="N83">
        <v>36.236513563501845</v>
      </c>
      <c r="O83">
        <v>0</v>
      </c>
      <c r="P83">
        <v>37.844709106239463</v>
      </c>
      <c r="Q83">
        <v>2</v>
      </c>
      <c r="R83">
        <v>13.01030792443572</v>
      </c>
      <c r="S83">
        <v>3</v>
      </c>
      <c r="T83">
        <v>0</v>
      </c>
      <c r="U83">
        <v>25.704366197183106</v>
      </c>
      <c r="V83">
        <v>5.5719734097421192</v>
      </c>
      <c r="W83">
        <v>10.68107930962343</v>
      </c>
      <c r="X83">
        <v>45.260594060715036</v>
      </c>
      <c r="Y83">
        <v>0</v>
      </c>
      <c r="Z83">
        <v>0.33750000000000002</v>
      </c>
      <c r="AA83">
        <v>0</v>
      </c>
      <c r="AB83">
        <v>4.0409199999999998</v>
      </c>
      <c r="AC83">
        <v>2.9693199999999997</v>
      </c>
      <c r="AD83">
        <v>0</v>
      </c>
      <c r="AE83">
        <v>5.0553984000000005</v>
      </c>
      <c r="AF83">
        <v>2.7224999999999997</v>
      </c>
      <c r="AG83">
        <v>0</v>
      </c>
      <c r="AH83">
        <v>7.1763380000000012</v>
      </c>
      <c r="AI83">
        <v>0</v>
      </c>
      <c r="AJ83">
        <v>0</v>
      </c>
      <c r="AK83">
        <v>16.662039999999998</v>
      </c>
      <c r="AL83">
        <v>0</v>
      </c>
      <c r="AM83">
        <v>0</v>
      </c>
      <c r="AN83">
        <v>0</v>
      </c>
      <c r="AO83">
        <v>0</v>
      </c>
      <c r="AP83">
        <v>0.78605313926246401</v>
      </c>
      <c r="AQ83">
        <v>14.323529999999996</v>
      </c>
      <c r="AR83">
        <v>1.5241500000000003</v>
      </c>
      <c r="AS83">
        <v>1.6507999999999998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372.79217252674596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1.9973376176268069</v>
      </c>
      <c r="L84">
        <v>106.00426780474793</v>
      </c>
      <c r="M84">
        <v>28.232473993668027</v>
      </c>
      <c r="N84">
        <v>36.236513563501845</v>
      </c>
      <c r="O84">
        <v>0</v>
      </c>
      <c r="P84">
        <v>37.844709106239463</v>
      </c>
      <c r="Q84">
        <v>2</v>
      </c>
      <c r="R84">
        <v>13.01030792443572</v>
      </c>
      <c r="S84">
        <v>3</v>
      </c>
      <c r="T84">
        <v>0</v>
      </c>
      <c r="U84">
        <v>25.704366197183106</v>
      </c>
      <c r="V84">
        <v>5.5719734097421192</v>
      </c>
      <c r="W84">
        <v>10.68107930962343</v>
      </c>
      <c r="X84">
        <v>45.260594060715036</v>
      </c>
      <c r="Y84">
        <v>0</v>
      </c>
      <c r="Z84">
        <v>0</v>
      </c>
      <c r="AA84">
        <v>0</v>
      </c>
      <c r="AB84">
        <v>4.0409199999999998</v>
      </c>
      <c r="AC84">
        <v>2.9693199999999997</v>
      </c>
      <c r="AD84">
        <v>0</v>
      </c>
      <c r="AE84">
        <v>5.0553984000000005</v>
      </c>
      <c r="AF84">
        <v>2.7224999999999997</v>
      </c>
      <c r="AG84">
        <v>0</v>
      </c>
      <c r="AH84">
        <v>7.1763380000000012</v>
      </c>
      <c r="AI84">
        <v>0</v>
      </c>
      <c r="AJ84">
        <v>0</v>
      </c>
      <c r="AK84">
        <v>16.662039999999998</v>
      </c>
      <c r="AL84">
        <v>0</v>
      </c>
      <c r="AM84">
        <v>0</v>
      </c>
      <c r="AN84">
        <v>0</v>
      </c>
      <c r="AO84">
        <v>0</v>
      </c>
      <c r="AP84">
        <v>0.78605313926246401</v>
      </c>
      <c r="AQ84">
        <v>14.323529999999996</v>
      </c>
      <c r="AR84">
        <v>1.5241500000000003</v>
      </c>
      <c r="AS84">
        <v>1.6507999999999998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372.45467252674598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1.9973287610697681</v>
      </c>
      <c r="L85">
        <v>106.00426780474793</v>
      </c>
      <c r="M85">
        <v>28.232473993668027</v>
      </c>
      <c r="N85">
        <v>36.236513563501845</v>
      </c>
      <c r="O85">
        <v>0</v>
      </c>
      <c r="P85">
        <v>37.844709106239463</v>
      </c>
      <c r="Q85">
        <v>2</v>
      </c>
      <c r="R85">
        <v>13.011042820439622</v>
      </c>
      <c r="S85">
        <v>3</v>
      </c>
      <c r="T85">
        <v>0</v>
      </c>
      <c r="U85">
        <v>25.704366197183106</v>
      </c>
      <c r="V85">
        <v>5.5709831029185874</v>
      </c>
      <c r="W85">
        <v>10.680229642485248</v>
      </c>
      <c r="X85">
        <v>45.26283430134032</v>
      </c>
      <c r="Y85">
        <v>0</v>
      </c>
      <c r="Z85">
        <v>0</v>
      </c>
      <c r="AA85">
        <v>0</v>
      </c>
      <c r="AB85">
        <v>4.0409199999999998</v>
      </c>
      <c r="AC85">
        <v>2.9693199999999997</v>
      </c>
      <c r="AD85">
        <v>0</v>
      </c>
      <c r="AE85">
        <v>5.0553984000000005</v>
      </c>
      <c r="AF85">
        <v>2.7224999999999997</v>
      </c>
      <c r="AG85">
        <v>0</v>
      </c>
      <c r="AH85">
        <v>7.1763380000000012</v>
      </c>
      <c r="AI85">
        <v>0</v>
      </c>
      <c r="AJ85">
        <v>0</v>
      </c>
      <c r="AK85">
        <v>16.662039999999998</v>
      </c>
      <c r="AL85">
        <v>0</v>
      </c>
      <c r="AM85">
        <v>0</v>
      </c>
      <c r="AN85">
        <v>0</v>
      </c>
      <c r="AO85">
        <v>0</v>
      </c>
      <c r="AP85">
        <v>0.78605313926246401</v>
      </c>
      <c r="AQ85">
        <v>14.323529999999996</v>
      </c>
      <c r="AR85">
        <v>1.5241500000000003</v>
      </c>
      <c r="AS85">
        <v>1.6507999999999998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372.45579883285643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1.9973287610697681</v>
      </c>
      <c r="L86">
        <v>106.00426780474793</v>
      </c>
      <c r="M86">
        <v>28.232473993668027</v>
      </c>
      <c r="N86">
        <v>36.236513563501845</v>
      </c>
      <c r="O86">
        <v>0</v>
      </c>
      <c r="P86">
        <v>37.844709106239463</v>
      </c>
      <c r="Q86">
        <v>2</v>
      </c>
      <c r="R86">
        <v>13.011042820439622</v>
      </c>
      <c r="S86">
        <v>3</v>
      </c>
      <c r="T86">
        <v>0</v>
      </c>
      <c r="U86">
        <v>25.704366197183106</v>
      </c>
      <c r="V86">
        <v>5.5709831029185874</v>
      </c>
      <c r="W86">
        <v>10.680229642485248</v>
      </c>
      <c r="X86">
        <v>45.261471159602962</v>
      </c>
      <c r="Y86">
        <v>0</v>
      </c>
      <c r="Z86">
        <v>0</v>
      </c>
      <c r="AA86">
        <v>0</v>
      </c>
      <c r="AB86">
        <v>4.0409199999999998</v>
      </c>
      <c r="AC86">
        <v>2.9693199999999997</v>
      </c>
      <c r="AD86">
        <v>0</v>
      </c>
      <c r="AE86">
        <v>5.0553984000000005</v>
      </c>
      <c r="AF86">
        <v>2.7224999999999997</v>
      </c>
      <c r="AG86">
        <v>0</v>
      </c>
      <c r="AH86">
        <v>6.9729600000000014</v>
      </c>
      <c r="AI86">
        <v>0</v>
      </c>
      <c r="AJ86">
        <v>0</v>
      </c>
      <c r="AK86">
        <v>16.662039999999998</v>
      </c>
      <c r="AL86">
        <v>0</v>
      </c>
      <c r="AM86">
        <v>0</v>
      </c>
      <c r="AN86">
        <v>0</v>
      </c>
      <c r="AO86">
        <v>0</v>
      </c>
      <c r="AP86">
        <v>0.78605313926246401</v>
      </c>
      <c r="AQ86">
        <v>9.5490200000000005</v>
      </c>
      <c r="AR86">
        <v>2.0322000000000005</v>
      </c>
      <c r="AS86">
        <v>1.6507999999999998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367.98459769111906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1.9973287610697681</v>
      </c>
      <c r="L87">
        <v>106.00426780474793</v>
      </c>
      <c r="M87">
        <v>28.232473993668027</v>
      </c>
      <c r="N87">
        <v>36.236513563501845</v>
      </c>
      <c r="O87">
        <v>0</v>
      </c>
      <c r="P87">
        <v>37.844709106239463</v>
      </c>
      <c r="Q87">
        <v>2</v>
      </c>
      <c r="R87">
        <v>6.0020441498762827</v>
      </c>
      <c r="S87">
        <v>3</v>
      </c>
      <c r="T87">
        <v>0</v>
      </c>
      <c r="U87">
        <v>25.704366197183106</v>
      </c>
      <c r="V87">
        <v>1.9975816283924843</v>
      </c>
      <c r="W87">
        <v>10.680229642485248</v>
      </c>
      <c r="X87">
        <v>45.26283430134032</v>
      </c>
      <c r="Y87">
        <v>0</v>
      </c>
      <c r="Z87">
        <v>0</v>
      </c>
      <c r="AA87">
        <v>0</v>
      </c>
      <c r="AB87">
        <v>4.0409199999999998</v>
      </c>
      <c r="AC87">
        <v>2.9693199999999997</v>
      </c>
      <c r="AD87">
        <v>0</v>
      </c>
      <c r="AE87">
        <v>0</v>
      </c>
      <c r="AF87">
        <v>2.7224999999999997</v>
      </c>
      <c r="AG87">
        <v>0</v>
      </c>
      <c r="AH87">
        <v>6.9729600000000014</v>
      </c>
      <c r="AI87">
        <v>0</v>
      </c>
      <c r="AJ87">
        <v>0</v>
      </c>
      <c r="AK87">
        <v>16.662039999999998</v>
      </c>
      <c r="AL87">
        <v>0</v>
      </c>
      <c r="AM87">
        <v>0</v>
      </c>
      <c r="AN87">
        <v>0</v>
      </c>
      <c r="AO87">
        <v>0</v>
      </c>
      <c r="AP87">
        <v>0.78605313926246401</v>
      </c>
      <c r="AQ87">
        <v>9.5490200000000005</v>
      </c>
      <c r="AR87">
        <v>12.193200000000003</v>
      </c>
      <c r="AS87">
        <v>1.6507999999999998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362.50916228776697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1.9973287610697681</v>
      </c>
      <c r="L88">
        <v>106.00426780474793</v>
      </c>
      <c r="M88">
        <v>28.232473993668027</v>
      </c>
      <c r="N88">
        <v>36.236513563501845</v>
      </c>
      <c r="O88">
        <v>0</v>
      </c>
      <c r="P88">
        <v>37.844709106239463</v>
      </c>
      <c r="Q88">
        <v>2</v>
      </c>
      <c r="R88">
        <v>6.0020441498762827</v>
      </c>
      <c r="S88">
        <v>3</v>
      </c>
      <c r="T88">
        <v>0</v>
      </c>
      <c r="U88">
        <v>25.704366197183106</v>
      </c>
      <c r="V88">
        <v>1.9975816283924843</v>
      </c>
      <c r="W88">
        <v>10.680229642485248</v>
      </c>
      <c r="X88">
        <v>45.26283430134032</v>
      </c>
      <c r="Y88">
        <v>0</v>
      </c>
      <c r="Z88">
        <v>0</v>
      </c>
      <c r="AA88">
        <v>0</v>
      </c>
      <c r="AB88">
        <v>4.0409199999999998</v>
      </c>
      <c r="AC88">
        <v>2.9693199999999997</v>
      </c>
      <c r="AD88">
        <v>0</v>
      </c>
      <c r="AE88">
        <v>0</v>
      </c>
      <c r="AF88">
        <v>2.7224999999999997</v>
      </c>
      <c r="AG88">
        <v>0</v>
      </c>
      <c r="AH88">
        <v>0</v>
      </c>
      <c r="AI88">
        <v>0</v>
      </c>
      <c r="AJ88">
        <v>0</v>
      </c>
      <c r="AK88">
        <v>16.662039999999998</v>
      </c>
      <c r="AL88">
        <v>0</v>
      </c>
      <c r="AM88">
        <v>0</v>
      </c>
      <c r="AN88">
        <v>0</v>
      </c>
      <c r="AO88">
        <v>0</v>
      </c>
      <c r="AP88">
        <v>0.78605313926246401</v>
      </c>
      <c r="AQ88">
        <v>4.7745099999999985</v>
      </c>
      <c r="AR88">
        <v>12.193200000000003</v>
      </c>
      <c r="AS88">
        <v>1.6507999999999998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350.761692287767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1.9973287610697681</v>
      </c>
      <c r="L89">
        <v>106.00426780474793</v>
      </c>
      <c r="M89">
        <v>28.232473993668027</v>
      </c>
      <c r="N89">
        <v>36.236513563501845</v>
      </c>
      <c r="O89">
        <v>0</v>
      </c>
      <c r="P89">
        <v>37.844709106239463</v>
      </c>
      <c r="Q89">
        <v>2</v>
      </c>
      <c r="R89">
        <v>6.0020441498762827</v>
      </c>
      <c r="S89">
        <v>3</v>
      </c>
      <c r="T89">
        <v>0</v>
      </c>
      <c r="U89">
        <v>25.704366197183106</v>
      </c>
      <c r="V89">
        <v>1.9975816283924843</v>
      </c>
      <c r="W89">
        <v>10.68107930962343</v>
      </c>
      <c r="X89">
        <v>45.260594060715036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2.7224999999999997</v>
      </c>
      <c r="AG89">
        <v>0</v>
      </c>
      <c r="AH89">
        <v>0</v>
      </c>
      <c r="AI89">
        <v>0</v>
      </c>
      <c r="AJ89">
        <v>0</v>
      </c>
      <c r="AK89">
        <v>16.662039999999998</v>
      </c>
      <c r="AL89">
        <v>0</v>
      </c>
      <c r="AM89">
        <v>0</v>
      </c>
      <c r="AN89">
        <v>0</v>
      </c>
      <c r="AO89">
        <v>0</v>
      </c>
      <c r="AP89">
        <v>0.78605313926246401</v>
      </c>
      <c r="AQ89">
        <v>0</v>
      </c>
      <c r="AR89">
        <v>2.3709000000000002</v>
      </c>
      <c r="AS89">
        <v>1.6507999999999998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334.20865011427992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1.9973287610697681</v>
      </c>
      <c r="L90">
        <v>106.00426780474793</v>
      </c>
      <c r="M90">
        <v>28.232473993668027</v>
      </c>
      <c r="N90">
        <v>36.236513563501845</v>
      </c>
      <c r="O90">
        <v>0</v>
      </c>
      <c r="P90">
        <v>37.844709106239463</v>
      </c>
      <c r="Q90">
        <v>2</v>
      </c>
      <c r="R90">
        <v>6.0020441498762827</v>
      </c>
      <c r="S90">
        <v>3</v>
      </c>
      <c r="T90">
        <v>0</v>
      </c>
      <c r="U90">
        <v>25.704366197183106</v>
      </c>
      <c r="V90">
        <v>1.9975816283924843</v>
      </c>
      <c r="W90">
        <v>10.68107930962343</v>
      </c>
      <c r="X90">
        <v>45.260594060715036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2.7224999999999997</v>
      </c>
      <c r="AG90">
        <v>0</v>
      </c>
      <c r="AH90">
        <v>0</v>
      </c>
      <c r="AI90">
        <v>0</v>
      </c>
      <c r="AJ90">
        <v>0</v>
      </c>
      <c r="AK90">
        <v>16.662039999999998</v>
      </c>
      <c r="AL90">
        <v>0</v>
      </c>
      <c r="AM90">
        <v>0</v>
      </c>
      <c r="AN90">
        <v>0</v>
      </c>
      <c r="AO90">
        <v>0</v>
      </c>
      <c r="AP90">
        <v>0.78605313926246401</v>
      </c>
      <c r="AQ90">
        <v>0</v>
      </c>
      <c r="AR90">
        <v>2.0322000000000005</v>
      </c>
      <c r="AS90">
        <v>1.6507999999999998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333.8699501142799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1.9973287610697681</v>
      </c>
      <c r="L91">
        <v>106.00426780474793</v>
      </c>
      <c r="M91">
        <v>28.232473993668027</v>
      </c>
      <c r="N91">
        <v>36.236513563501845</v>
      </c>
      <c r="O91">
        <v>0</v>
      </c>
      <c r="P91">
        <v>37.844709106239463</v>
      </c>
      <c r="Q91">
        <v>2</v>
      </c>
      <c r="R91">
        <v>6.0020441498762827</v>
      </c>
      <c r="S91">
        <v>3</v>
      </c>
      <c r="T91">
        <v>0</v>
      </c>
      <c r="U91">
        <v>25.704366197183106</v>
      </c>
      <c r="V91">
        <v>1.9975816283924843</v>
      </c>
      <c r="W91">
        <v>10.681334721770256</v>
      </c>
      <c r="X91">
        <v>45.260044728357244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2.7224999999999997</v>
      </c>
      <c r="AG91">
        <v>0</v>
      </c>
      <c r="AH91">
        <v>0</v>
      </c>
      <c r="AI91">
        <v>0</v>
      </c>
      <c r="AJ91">
        <v>0</v>
      </c>
      <c r="AK91">
        <v>16.662039999999998</v>
      </c>
      <c r="AL91">
        <v>0</v>
      </c>
      <c r="AM91">
        <v>0</v>
      </c>
      <c r="AN91">
        <v>0</v>
      </c>
      <c r="AO91">
        <v>0</v>
      </c>
      <c r="AP91">
        <v>0.78605313926246401</v>
      </c>
      <c r="AQ91">
        <v>0</v>
      </c>
      <c r="AR91">
        <v>2.0322000000000005</v>
      </c>
      <c r="AS91">
        <v>1.6507999999999998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333.86965619406891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1.9973287610697681</v>
      </c>
      <c r="L92">
        <v>106.00426780474793</v>
      </c>
      <c r="M92">
        <v>28.232473993668027</v>
      </c>
      <c r="N92">
        <v>36.236513563501845</v>
      </c>
      <c r="O92">
        <v>0</v>
      </c>
      <c r="P92">
        <v>37.844709106239463</v>
      </c>
      <c r="Q92">
        <v>2</v>
      </c>
      <c r="R92">
        <v>6.0020441498762827</v>
      </c>
      <c r="S92">
        <v>3</v>
      </c>
      <c r="T92">
        <v>0</v>
      </c>
      <c r="U92">
        <v>25.704366197183106</v>
      </c>
      <c r="V92">
        <v>1.9975816283924843</v>
      </c>
      <c r="W92">
        <v>10.681334721770256</v>
      </c>
      <c r="X92">
        <v>45.260044728357244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2.7224999999999997</v>
      </c>
      <c r="AG92">
        <v>0</v>
      </c>
      <c r="AH92">
        <v>0</v>
      </c>
      <c r="AI92">
        <v>0</v>
      </c>
      <c r="AJ92">
        <v>0</v>
      </c>
      <c r="AK92">
        <v>16.662039999999998</v>
      </c>
      <c r="AL92">
        <v>0</v>
      </c>
      <c r="AM92">
        <v>0</v>
      </c>
      <c r="AN92">
        <v>0</v>
      </c>
      <c r="AO92">
        <v>0</v>
      </c>
      <c r="AP92">
        <v>0.78605313926246401</v>
      </c>
      <c r="AQ92">
        <v>0</v>
      </c>
      <c r="AR92">
        <v>4.7418000000000005</v>
      </c>
      <c r="AS92">
        <v>1.6507999999999998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331.52385779406893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1.9973287610697681</v>
      </c>
      <c r="L93">
        <v>106.00426780474793</v>
      </c>
      <c r="M93">
        <v>28.232473993668027</v>
      </c>
      <c r="N93">
        <v>36.236513563501845</v>
      </c>
      <c r="O93">
        <v>0</v>
      </c>
      <c r="P93">
        <v>37.844709106239463</v>
      </c>
      <c r="Q93">
        <v>2</v>
      </c>
      <c r="R93">
        <v>6.0020441498762827</v>
      </c>
      <c r="S93">
        <v>3</v>
      </c>
      <c r="T93">
        <v>0</v>
      </c>
      <c r="U93">
        <v>25.704366197183106</v>
      </c>
      <c r="V93">
        <v>1.9975816283924843</v>
      </c>
      <c r="W93">
        <v>10.681334721770256</v>
      </c>
      <c r="X93">
        <v>45.260044728357244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2.7224999999999997</v>
      </c>
      <c r="AG93">
        <v>0</v>
      </c>
      <c r="AH93">
        <v>0</v>
      </c>
      <c r="AI93">
        <v>0</v>
      </c>
      <c r="AJ93">
        <v>0</v>
      </c>
      <c r="AK93">
        <v>16.662039999999998</v>
      </c>
      <c r="AL93">
        <v>0</v>
      </c>
      <c r="AM93">
        <v>0</v>
      </c>
      <c r="AN93">
        <v>0</v>
      </c>
      <c r="AO93">
        <v>0</v>
      </c>
      <c r="AP93">
        <v>0.78605313926246401</v>
      </c>
      <c r="AQ93">
        <v>0</v>
      </c>
      <c r="AR93">
        <v>4.7418000000000005</v>
      </c>
      <c r="AS93">
        <v>1.6507999999999998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331.52385779406893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1.9973213791576734</v>
      </c>
      <c r="L94">
        <v>106.00426780474793</v>
      </c>
      <c r="M94">
        <v>28.232473993668027</v>
      </c>
      <c r="N94">
        <v>36.236513563501845</v>
      </c>
      <c r="O94">
        <v>0</v>
      </c>
      <c r="P94">
        <v>37.844709106239463</v>
      </c>
      <c r="Q94">
        <v>2</v>
      </c>
      <c r="R94">
        <v>6.0020441498762827</v>
      </c>
      <c r="S94">
        <v>3</v>
      </c>
      <c r="T94">
        <v>0</v>
      </c>
      <c r="U94">
        <v>25.704366197183106</v>
      </c>
      <c r="V94">
        <v>1.9975816283924843</v>
      </c>
      <c r="W94">
        <v>10.681334721770256</v>
      </c>
      <c r="X94">
        <v>45.260044728357244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2.7224999999999997</v>
      </c>
      <c r="AG94">
        <v>0</v>
      </c>
      <c r="AH94">
        <v>0</v>
      </c>
      <c r="AI94">
        <v>0</v>
      </c>
      <c r="AJ94">
        <v>0</v>
      </c>
      <c r="AK94">
        <v>16.662039999999998</v>
      </c>
      <c r="AL94">
        <v>0</v>
      </c>
      <c r="AM94">
        <v>0</v>
      </c>
      <c r="AN94">
        <v>0</v>
      </c>
      <c r="AO94">
        <v>0</v>
      </c>
      <c r="AP94">
        <v>0.78605313926246401</v>
      </c>
      <c r="AQ94">
        <v>0</v>
      </c>
      <c r="AR94">
        <v>4.7418000000000005</v>
      </c>
      <c r="AS94">
        <v>1.6507999999999998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331.52385041215683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1.9973208644003537</v>
      </c>
      <c r="L95">
        <v>106.00426780474793</v>
      </c>
      <c r="M95">
        <v>28.232473993668027</v>
      </c>
      <c r="N95">
        <v>36.236513563501845</v>
      </c>
      <c r="O95">
        <v>0</v>
      </c>
      <c r="P95">
        <v>37.844709106239463</v>
      </c>
      <c r="Q95">
        <v>2</v>
      </c>
      <c r="R95">
        <v>6.0020441498762827</v>
      </c>
      <c r="S95">
        <v>3</v>
      </c>
      <c r="T95">
        <v>0</v>
      </c>
      <c r="U95">
        <v>25.704366197183106</v>
      </c>
      <c r="V95">
        <v>1.9975816283924843</v>
      </c>
      <c r="W95">
        <v>10.681334721770256</v>
      </c>
      <c r="X95">
        <v>45.260044728357244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2.7224999999999997</v>
      </c>
      <c r="AG95">
        <v>0</v>
      </c>
      <c r="AH95">
        <v>0</v>
      </c>
      <c r="AI95">
        <v>0</v>
      </c>
      <c r="AJ95">
        <v>0</v>
      </c>
      <c r="AK95">
        <v>16.662039999999998</v>
      </c>
      <c r="AL95">
        <v>0</v>
      </c>
      <c r="AM95">
        <v>0</v>
      </c>
      <c r="AN95">
        <v>0</v>
      </c>
      <c r="AO95">
        <v>0</v>
      </c>
      <c r="AP95">
        <v>0.78605313926246401</v>
      </c>
      <c r="AQ95">
        <v>0</v>
      </c>
      <c r="AR95">
        <v>1.3548000000000004</v>
      </c>
      <c r="AS95">
        <v>1.6507999999999998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328.13684989739949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1.9973597359735968</v>
      </c>
      <c r="L96">
        <v>106.00426780474793</v>
      </c>
      <c r="M96">
        <v>28.232473993668027</v>
      </c>
      <c r="N96">
        <v>36.236513563501845</v>
      </c>
      <c r="O96">
        <v>0</v>
      </c>
      <c r="P96">
        <v>37.844709106239463</v>
      </c>
      <c r="Q96">
        <v>2</v>
      </c>
      <c r="R96">
        <v>6.0020441498762827</v>
      </c>
      <c r="S96">
        <v>3</v>
      </c>
      <c r="T96">
        <v>0</v>
      </c>
      <c r="U96">
        <v>25.704366197183106</v>
      </c>
      <c r="V96">
        <v>1.9975816283924843</v>
      </c>
      <c r="W96">
        <v>10.681334721770256</v>
      </c>
      <c r="X96">
        <v>45.260044728357244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2.7224999999999997</v>
      </c>
      <c r="AG96">
        <v>0</v>
      </c>
      <c r="AH96">
        <v>0</v>
      </c>
      <c r="AI96">
        <v>0</v>
      </c>
      <c r="AJ96">
        <v>0</v>
      </c>
      <c r="AK96">
        <v>16.662039999999998</v>
      </c>
      <c r="AL96">
        <v>0</v>
      </c>
      <c r="AM96">
        <v>0</v>
      </c>
      <c r="AN96">
        <v>0</v>
      </c>
      <c r="AO96">
        <v>0</v>
      </c>
      <c r="AP96">
        <v>0.78605313926246401</v>
      </c>
      <c r="AQ96">
        <v>0</v>
      </c>
      <c r="AR96">
        <v>1.3548000000000004</v>
      </c>
      <c r="AS96">
        <v>1.6507999999999998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328.13688876897277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1.99732017963631</v>
      </c>
      <c r="L97">
        <v>106.00426780474793</v>
      </c>
      <c r="M97">
        <v>28.232473993668027</v>
      </c>
      <c r="N97">
        <v>36.236513563501845</v>
      </c>
      <c r="O97">
        <v>0</v>
      </c>
      <c r="P97">
        <v>37.844709106239463</v>
      </c>
      <c r="Q97">
        <v>2</v>
      </c>
      <c r="R97">
        <v>6.0020441498762827</v>
      </c>
      <c r="S97">
        <v>3</v>
      </c>
      <c r="T97">
        <v>0</v>
      </c>
      <c r="U97">
        <v>25.704366197183106</v>
      </c>
      <c r="V97">
        <v>1.9975816283924843</v>
      </c>
      <c r="W97">
        <v>10.681334721770256</v>
      </c>
      <c r="X97">
        <v>45.260044728357244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2.7224999999999997</v>
      </c>
      <c r="AG97">
        <v>0</v>
      </c>
      <c r="AH97">
        <v>0</v>
      </c>
      <c r="AI97">
        <v>0</v>
      </c>
      <c r="AJ97">
        <v>0</v>
      </c>
      <c r="AK97">
        <v>16.662039999999998</v>
      </c>
      <c r="AL97">
        <v>0</v>
      </c>
      <c r="AM97">
        <v>0</v>
      </c>
      <c r="AN97">
        <v>0</v>
      </c>
      <c r="AO97">
        <v>0</v>
      </c>
      <c r="AP97">
        <v>0.78605313926246401</v>
      </c>
      <c r="AQ97">
        <v>0</v>
      </c>
      <c r="AR97">
        <v>3.387</v>
      </c>
      <c r="AS97">
        <v>1.6507999999999998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330.16904921263546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1.9973273471543642</v>
      </c>
      <c r="L98">
        <v>106.00426780474793</v>
      </c>
      <c r="M98">
        <v>28.232473993668027</v>
      </c>
      <c r="N98">
        <v>36.236513563501845</v>
      </c>
      <c r="O98">
        <v>0</v>
      </c>
      <c r="P98">
        <v>37.844709106239463</v>
      </c>
      <c r="Q98">
        <v>2</v>
      </c>
      <c r="R98">
        <v>6.0020441498762827</v>
      </c>
      <c r="S98">
        <v>3</v>
      </c>
      <c r="T98">
        <v>0</v>
      </c>
      <c r="U98">
        <v>25.704366197183106</v>
      </c>
      <c r="V98">
        <v>1.9975816283924843</v>
      </c>
      <c r="W98">
        <v>10.681334721770256</v>
      </c>
      <c r="X98">
        <v>45.260044728357244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2.7224999999999997</v>
      </c>
      <c r="AG98">
        <v>0</v>
      </c>
      <c r="AH98">
        <v>0</v>
      </c>
      <c r="AI98">
        <v>0</v>
      </c>
      <c r="AJ98">
        <v>0</v>
      </c>
      <c r="AK98">
        <v>16.662039999999998</v>
      </c>
      <c r="AL98">
        <v>0</v>
      </c>
      <c r="AM98">
        <v>0</v>
      </c>
      <c r="AN98">
        <v>0</v>
      </c>
      <c r="AO98">
        <v>0</v>
      </c>
      <c r="AP98">
        <v>0.78605313926246401</v>
      </c>
      <c r="AQ98">
        <v>0</v>
      </c>
      <c r="AR98">
        <v>3.387</v>
      </c>
      <c r="AS98">
        <v>2.8889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331.40715638015348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9.2211459639274712E-2</v>
      </c>
      <c r="L99">
        <f t="shared" si="2"/>
        <v>3.2021409153272309</v>
      </c>
      <c r="M99">
        <f t="shared" si="2"/>
        <v>0.67757937584803229</v>
      </c>
      <c r="N99">
        <f t="shared" si="2"/>
        <v>0.86967632552404406</v>
      </c>
      <c r="O99">
        <f t="shared" si="2"/>
        <v>0</v>
      </c>
      <c r="P99">
        <f t="shared" si="2"/>
        <v>0.90827301854974596</v>
      </c>
      <c r="Q99">
        <f t="shared" si="2"/>
        <v>6.2388839098975753E-2</v>
      </c>
      <c r="R99">
        <f t="shared" si="2"/>
        <v>0.19970164815429714</v>
      </c>
      <c r="S99">
        <f t="shared" si="2"/>
        <v>9.2094428560334868E-2</v>
      </c>
      <c r="T99">
        <f t="shared" si="2"/>
        <v>0</v>
      </c>
      <c r="U99">
        <f t="shared" si="2"/>
        <v>0.61690478873239463</v>
      </c>
      <c r="V99">
        <f t="shared" si="2"/>
        <v>9.6942525934918505E-2</v>
      </c>
      <c r="W99">
        <f t="shared" si="2"/>
        <v>0.19990502253530956</v>
      </c>
      <c r="X99">
        <f t="shared" si="2"/>
        <v>0.91557605991962454</v>
      </c>
      <c r="Y99">
        <f t="shared" si="2"/>
        <v>0</v>
      </c>
      <c r="Z99">
        <f t="shared" si="2"/>
        <v>1.4179725000000001E-2</v>
      </c>
      <c r="AA99">
        <f t="shared" si="2"/>
        <v>2.7867047902670007E-2</v>
      </c>
      <c r="AB99">
        <f t="shared" si="2"/>
        <v>4.8484904999999995E-2</v>
      </c>
      <c r="AC99">
        <f t="shared" si="2"/>
        <v>3.5827190000000002E-2</v>
      </c>
      <c r="AD99">
        <f t="shared" si="2"/>
        <v>3.5048925450000004E-2</v>
      </c>
      <c r="AE99">
        <f t="shared" si="2"/>
        <v>9.4788720000000007E-2</v>
      </c>
      <c r="AF99">
        <f t="shared" si="2"/>
        <v>7.2978125000000033E-2</v>
      </c>
      <c r="AG99">
        <f t="shared" si="2"/>
        <v>0</v>
      </c>
      <c r="AH99">
        <f t="shared" si="2"/>
        <v>0.19611450000000002</v>
      </c>
      <c r="AI99">
        <f t="shared" si="2"/>
        <v>1.6222399199999994E-2</v>
      </c>
      <c r="AJ99">
        <f t="shared" si="2"/>
        <v>0</v>
      </c>
      <c r="AK99">
        <f t="shared" si="2"/>
        <v>0.39988895999999974</v>
      </c>
      <c r="AL99">
        <f t="shared" si="2"/>
        <v>0</v>
      </c>
      <c r="AM99">
        <f t="shared" si="2"/>
        <v>1.2254867000000001E-2</v>
      </c>
      <c r="AN99">
        <f t="shared" si="2"/>
        <v>9.4884799999999901E-3</v>
      </c>
      <c r="AO99">
        <f t="shared" si="2"/>
        <v>0</v>
      </c>
      <c r="AP99">
        <f t="shared" si="2"/>
        <v>2.6244349187125517E-2</v>
      </c>
      <c r="AQ99">
        <f t="shared" si="2"/>
        <v>0.14471404499999999</v>
      </c>
      <c r="AR99">
        <f t="shared" si="2"/>
        <v>7.5233737499999939E-2</v>
      </c>
      <c r="AS99">
        <f t="shared" si="2"/>
        <v>6.1420077500000086E-2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9.2041504615639766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42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tabSelected="1" workbookViewId="0">
      <pane xSplit="1" ySplit="2" topLeftCell="CS3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15.000025000000001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15.000025000000001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15.000025000000001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15.000025000000001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15.000025000000001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15.000025000000001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15.000025000000001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15.000025000000001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15.000025000000001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15.000025000000001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13.682708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13.682708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14.995723999999999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14.995723999999999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14.840042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14.840042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15.000025000000001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15.000025000000001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14.691599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14.691599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14.950404000000001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14.950404000000001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15.000025000000001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15.000025000000001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15.000025000000001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15.000025000000001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15.000025000000001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15.000025000000001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15.000025000000001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15.000025000000001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15.000025000000001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15.000025000000001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15.000025000000001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15.000025000000001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15.000025000000001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15.000025000000001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15.000025000000001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15.000025000000001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15.000025000000001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15.000025000000001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15.000025000000001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15.000025000000001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15.000025000000001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15.000025000000001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15.000025000000001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15.000025000000001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15.000025000000001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15.000025000000001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15.000025000000001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15.000025000000001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15.000025000000001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15.000025000000001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15.000025000000001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15.000025000000001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15.000025000000001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15.000025000000001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15.000025000000001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15.000025000000001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15.000025000000001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15.000025000000001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15.000025000000001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15.000025000000001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15.000025000000001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15.000025000000001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15.000025000000001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15.000025000000001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15.000025000000001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15.000025000000001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15.000025000000001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15.000025000000001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15.000025000000001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15.000025000000001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15.000025000000001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15.000025000000001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15.000025000000001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15.000025000000001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15.000025000000001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15.000025000000001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15.000025000000001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15.000025000000001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15.000025000000001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15.000025000000001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15.000025000000001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15.000025000000001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15.000025000000001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15.000025000000001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15.000025000000001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15.000025000000001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15.000025000000001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15.000025000000001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15.000025000000001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15.000025000000001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15.000025000000001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15.000025000000001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15.000025000000001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15.000025000000001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15.000025000000001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15.000025000000001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15.000025000000001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15.000025000000001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15.000025000000001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15.000025000000001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15.000025000000001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15.000025000000001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15.000025000000001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15.000025000000001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15.000025000000001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15.000025000000001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15.000025000000001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15.000025000000001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15.000025000000001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15.000025000000001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15.000025000000001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15.000025000000001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15.000025000000001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15.000025000000001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15.000025000000001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15.000025000000001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15.000025000000001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15.000025000000001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15.000025000000001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15.000025000000001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15.000025000000001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15.000025000000001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15.000025000000001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15.000025000000001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15.000025000000001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15.000025000000001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15.000025000000001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15.000025000000001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15.000025000000001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15.000025000000001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15.000025000000001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15.000025000000001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15.000025000000001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15.000025000000001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15.000025000000001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15.000025000000001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15.000025000000001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15.000025000000001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15.000025000000001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15.000025000000001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15.000025000000001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15.000025000000001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15.000025000000001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15.000025000000001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15.000025000000001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15.000025000000001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15.000025000000001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15.000025000000001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15.000025000000001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15.000025000000001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15.000025000000001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15.000025000000001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15.000025000000001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15.000025000000001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15.000025000000001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15.000025000000001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15.000025000000001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15.000025000000001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15.000025000000001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15.000025000000001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15.000025000000001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15.000025000000001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15.000025000000001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15.000025000000001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15.000025000000001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15.000025000000001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15.000025000000001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15.000025000000001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15.000025000000001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15.000025000000001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15.000025000000001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15.000025000000001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15.000025000000001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15.000025000000001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15.000025000000001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15.000025000000001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15.000025000000001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15.000025000000001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15.000025000000001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15.000025000000001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15.000025000000001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15.000025000000001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15.000025000000001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15.000025000000001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15.000025000000001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15.000025000000001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15.000025000000001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15.000025000000001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15.000025000000001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15.000025000000001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0.35954068800000072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0.35954068800000072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45270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259.55</v>
      </c>
      <c r="L3" s="196">
        <v>0.96</v>
      </c>
      <c r="M3" s="196">
        <v>61.3</v>
      </c>
      <c r="N3" s="196">
        <v>49.87</v>
      </c>
      <c r="O3" s="196">
        <v>70.45</v>
      </c>
      <c r="P3" s="196">
        <v>23.44</v>
      </c>
      <c r="Q3" s="196">
        <v>0</v>
      </c>
      <c r="R3" s="196">
        <v>17.899999999999999</v>
      </c>
      <c r="S3" s="196">
        <v>0</v>
      </c>
      <c r="T3" s="196">
        <v>0</v>
      </c>
      <c r="U3" s="196">
        <v>59.71</v>
      </c>
      <c r="V3" s="196">
        <v>7.66</v>
      </c>
      <c r="W3" s="196">
        <v>14.69</v>
      </c>
      <c r="X3" s="196">
        <v>63.53</v>
      </c>
      <c r="Y3" s="196">
        <v>0</v>
      </c>
      <c r="Z3">
        <v>0</v>
      </c>
      <c r="AA3" s="196">
        <v>14.45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117.5</v>
      </c>
      <c r="AQ3" s="196">
        <v>14.42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259.55</v>
      </c>
      <c r="L4" s="196">
        <v>0.96</v>
      </c>
      <c r="M4" s="196">
        <v>61.3</v>
      </c>
      <c r="N4" s="196">
        <v>49.87</v>
      </c>
      <c r="O4" s="196">
        <v>70.45</v>
      </c>
      <c r="P4" s="196">
        <v>23.44</v>
      </c>
      <c r="Q4" s="196">
        <v>0</v>
      </c>
      <c r="R4" s="196">
        <v>6.73</v>
      </c>
      <c r="S4" s="196">
        <v>0</v>
      </c>
      <c r="T4" s="196">
        <v>0</v>
      </c>
      <c r="U4" s="196">
        <v>59.71</v>
      </c>
      <c r="V4" s="196">
        <v>2.89</v>
      </c>
      <c r="W4" s="196">
        <v>14.69</v>
      </c>
      <c r="X4" s="196">
        <v>62.28</v>
      </c>
      <c r="Y4" s="196">
        <v>0</v>
      </c>
      <c r="Z4">
        <v>0</v>
      </c>
      <c r="AA4" s="196">
        <v>14.45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117.5</v>
      </c>
      <c r="AQ4" s="196">
        <v>14.42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259.55</v>
      </c>
      <c r="L5" s="196">
        <v>0.96</v>
      </c>
      <c r="M5" s="196">
        <v>61.3</v>
      </c>
      <c r="N5" s="196">
        <v>49.87</v>
      </c>
      <c r="O5" s="196">
        <v>70.45</v>
      </c>
      <c r="P5" s="196">
        <v>23.44</v>
      </c>
      <c r="Q5" s="196">
        <v>0</v>
      </c>
      <c r="R5" s="196">
        <v>6.73</v>
      </c>
      <c r="S5" s="196">
        <v>0</v>
      </c>
      <c r="T5" s="196">
        <v>0</v>
      </c>
      <c r="U5" s="196">
        <v>59.71</v>
      </c>
      <c r="V5" s="196">
        <v>2.89</v>
      </c>
      <c r="W5" s="196">
        <v>14.69</v>
      </c>
      <c r="X5" s="196">
        <v>62.28</v>
      </c>
      <c r="Y5" s="196">
        <v>0</v>
      </c>
      <c r="Z5">
        <v>0</v>
      </c>
      <c r="AA5" s="196">
        <v>14.45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117.5</v>
      </c>
      <c r="AQ5" s="196">
        <v>14.42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259.55</v>
      </c>
      <c r="L6" s="196">
        <v>0.96</v>
      </c>
      <c r="M6" s="196">
        <v>61.3</v>
      </c>
      <c r="N6" s="196">
        <v>49.87</v>
      </c>
      <c r="O6" s="196">
        <v>70.45</v>
      </c>
      <c r="P6" s="196">
        <v>23.44</v>
      </c>
      <c r="Q6" s="196">
        <v>0</v>
      </c>
      <c r="R6" s="196">
        <v>6.73</v>
      </c>
      <c r="S6" s="196">
        <v>0</v>
      </c>
      <c r="T6" s="196">
        <v>0</v>
      </c>
      <c r="U6" s="196">
        <v>59.71</v>
      </c>
      <c r="V6" s="196">
        <v>2.89</v>
      </c>
      <c r="W6" s="196">
        <v>14.69</v>
      </c>
      <c r="X6" s="196">
        <v>62.28</v>
      </c>
      <c r="Y6" s="196">
        <v>0</v>
      </c>
      <c r="Z6">
        <v>0</v>
      </c>
      <c r="AA6" s="196">
        <v>14.45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117.5</v>
      </c>
      <c r="AQ6" s="196">
        <v>14.42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259.55</v>
      </c>
      <c r="L7" s="196">
        <v>0.96</v>
      </c>
      <c r="M7" s="196">
        <v>61.3</v>
      </c>
      <c r="N7" s="196">
        <v>49.87</v>
      </c>
      <c r="O7" s="196">
        <v>70.45</v>
      </c>
      <c r="P7" s="196">
        <v>23.44</v>
      </c>
      <c r="Q7" s="196">
        <v>0</v>
      </c>
      <c r="R7" s="196">
        <v>6.73</v>
      </c>
      <c r="S7" s="196">
        <v>0</v>
      </c>
      <c r="T7" s="196">
        <v>0</v>
      </c>
      <c r="U7" s="196">
        <v>59.71</v>
      </c>
      <c r="V7" s="196">
        <v>2.89</v>
      </c>
      <c r="W7" s="196">
        <v>14.69</v>
      </c>
      <c r="X7" s="196">
        <v>62.28</v>
      </c>
      <c r="Y7" s="196">
        <v>0</v>
      </c>
      <c r="Z7">
        <v>0</v>
      </c>
      <c r="AA7" s="196">
        <v>14.45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96.13</v>
      </c>
      <c r="AQ7" s="196">
        <v>14.42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259.55</v>
      </c>
      <c r="L8" s="196">
        <v>0.96</v>
      </c>
      <c r="M8" s="196">
        <v>61.3</v>
      </c>
      <c r="N8" s="196">
        <v>49.87</v>
      </c>
      <c r="O8" s="196">
        <v>70.45</v>
      </c>
      <c r="P8" s="196">
        <v>23.44</v>
      </c>
      <c r="Q8" s="196">
        <v>0</v>
      </c>
      <c r="R8" s="196">
        <v>6.73</v>
      </c>
      <c r="S8" s="196">
        <v>0</v>
      </c>
      <c r="T8" s="196">
        <v>0</v>
      </c>
      <c r="U8" s="196">
        <v>59.71</v>
      </c>
      <c r="V8" s="196">
        <v>2.89</v>
      </c>
      <c r="W8" s="196">
        <v>14.69</v>
      </c>
      <c r="X8" s="196">
        <v>62.28</v>
      </c>
      <c r="Y8" s="196">
        <v>0</v>
      </c>
      <c r="Z8">
        <v>0</v>
      </c>
      <c r="AA8" s="196">
        <v>14.45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76.900000000000006</v>
      </c>
      <c r="AQ8" s="196">
        <v>14.42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259.55</v>
      </c>
      <c r="L9" s="196">
        <v>0.96</v>
      </c>
      <c r="M9" s="196">
        <v>61.3</v>
      </c>
      <c r="N9" s="196">
        <v>49.87</v>
      </c>
      <c r="O9" s="196">
        <v>70.45</v>
      </c>
      <c r="P9" s="196">
        <v>23.44</v>
      </c>
      <c r="Q9" s="196">
        <v>0</v>
      </c>
      <c r="R9" s="196">
        <v>6.73</v>
      </c>
      <c r="S9" s="196">
        <v>0</v>
      </c>
      <c r="T9" s="196">
        <v>0</v>
      </c>
      <c r="U9" s="196">
        <v>59.71</v>
      </c>
      <c r="V9" s="196">
        <v>2.89</v>
      </c>
      <c r="W9" s="196">
        <v>14.69</v>
      </c>
      <c r="X9" s="196">
        <v>62.28</v>
      </c>
      <c r="Y9" s="196">
        <v>0</v>
      </c>
      <c r="Z9">
        <v>0</v>
      </c>
      <c r="AA9" s="196">
        <v>14.45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57.68</v>
      </c>
      <c r="AQ9" s="196">
        <v>14.42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259.55</v>
      </c>
      <c r="L10" s="196">
        <v>0.96</v>
      </c>
      <c r="M10" s="196">
        <v>61.3</v>
      </c>
      <c r="N10" s="196">
        <v>49.87</v>
      </c>
      <c r="O10" s="196">
        <v>70.45</v>
      </c>
      <c r="P10" s="196">
        <v>23.44</v>
      </c>
      <c r="Q10" s="196">
        <v>0</v>
      </c>
      <c r="R10" s="196">
        <v>6.73</v>
      </c>
      <c r="S10" s="196">
        <v>0</v>
      </c>
      <c r="T10" s="196">
        <v>0</v>
      </c>
      <c r="U10" s="196">
        <v>59.71</v>
      </c>
      <c r="V10" s="196">
        <v>2.89</v>
      </c>
      <c r="W10" s="196">
        <v>14.69</v>
      </c>
      <c r="X10" s="196">
        <v>62.28</v>
      </c>
      <c r="Y10" s="196">
        <v>0</v>
      </c>
      <c r="Z10">
        <v>0</v>
      </c>
      <c r="AA10" s="196">
        <v>14.45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57.68</v>
      </c>
      <c r="AQ10" s="196">
        <v>14.42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259.55</v>
      </c>
      <c r="L11" s="196">
        <v>0.96</v>
      </c>
      <c r="M11" s="196">
        <v>61.3</v>
      </c>
      <c r="N11" s="196">
        <v>49.87</v>
      </c>
      <c r="O11" s="196">
        <v>70.45</v>
      </c>
      <c r="P11" s="196">
        <v>23.44</v>
      </c>
      <c r="Q11" s="196">
        <v>0</v>
      </c>
      <c r="R11" s="196">
        <v>6.73</v>
      </c>
      <c r="S11" s="196">
        <v>0</v>
      </c>
      <c r="T11" s="196">
        <v>0</v>
      </c>
      <c r="U11" s="196">
        <v>59.71</v>
      </c>
      <c r="V11" s="196">
        <v>2.89</v>
      </c>
      <c r="W11" s="196">
        <v>14.69</v>
      </c>
      <c r="X11" s="196">
        <v>48.06</v>
      </c>
      <c r="Y11" s="196">
        <v>0</v>
      </c>
      <c r="Z11">
        <v>0</v>
      </c>
      <c r="AA11" s="196">
        <v>14.45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57.68</v>
      </c>
      <c r="AQ11" s="196">
        <v>14.42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259.55</v>
      </c>
      <c r="L12" s="196">
        <v>0.96</v>
      </c>
      <c r="M12" s="196">
        <v>61.3</v>
      </c>
      <c r="N12" s="196">
        <v>49.87</v>
      </c>
      <c r="O12" s="196">
        <v>70.45</v>
      </c>
      <c r="P12" s="196">
        <v>23.44</v>
      </c>
      <c r="Q12" s="196">
        <v>0</v>
      </c>
      <c r="R12" s="196">
        <v>6.73</v>
      </c>
      <c r="S12" s="196">
        <v>0</v>
      </c>
      <c r="T12" s="196">
        <v>0</v>
      </c>
      <c r="U12" s="196">
        <v>59.71</v>
      </c>
      <c r="V12" s="196">
        <v>2.89</v>
      </c>
      <c r="W12" s="196">
        <v>14.69</v>
      </c>
      <c r="X12" s="196">
        <v>14.42</v>
      </c>
      <c r="Y12" s="196">
        <v>0</v>
      </c>
      <c r="Z12">
        <v>0</v>
      </c>
      <c r="AA12" s="196">
        <v>14.45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57.68</v>
      </c>
      <c r="AQ12" s="196">
        <v>14.42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259.55</v>
      </c>
      <c r="L13" s="196">
        <v>0.96</v>
      </c>
      <c r="M13" s="196">
        <v>61.3</v>
      </c>
      <c r="N13" s="196">
        <v>49.87</v>
      </c>
      <c r="O13" s="196">
        <v>70.45</v>
      </c>
      <c r="P13" s="196">
        <v>23.44</v>
      </c>
      <c r="Q13" s="196">
        <v>0</v>
      </c>
      <c r="R13" s="196">
        <v>6.73</v>
      </c>
      <c r="S13" s="196">
        <v>0</v>
      </c>
      <c r="T13" s="196">
        <v>0</v>
      </c>
      <c r="U13" s="196">
        <v>59.71</v>
      </c>
      <c r="V13" s="196">
        <v>2.89</v>
      </c>
      <c r="W13" s="196">
        <v>14.69</v>
      </c>
      <c r="X13" s="196">
        <v>14.42</v>
      </c>
      <c r="Y13" s="196">
        <v>0</v>
      </c>
      <c r="Z13">
        <v>0</v>
      </c>
      <c r="AA13" s="196">
        <v>14.45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57.68</v>
      </c>
      <c r="AQ13" s="196">
        <v>14.42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259.55</v>
      </c>
      <c r="L14" s="196">
        <v>0.96</v>
      </c>
      <c r="M14" s="196">
        <v>61.3</v>
      </c>
      <c r="N14" s="196">
        <v>49.87</v>
      </c>
      <c r="O14" s="196">
        <v>70.45</v>
      </c>
      <c r="P14" s="196">
        <v>23.44</v>
      </c>
      <c r="Q14" s="196">
        <v>0</v>
      </c>
      <c r="R14" s="196">
        <v>6.73</v>
      </c>
      <c r="S14" s="196">
        <v>0</v>
      </c>
      <c r="T14" s="196">
        <v>0</v>
      </c>
      <c r="U14" s="196">
        <v>59.71</v>
      </c>
      <c r="V14" s="196">
        <v>2.89</v>
      </c>
      <c r="W14" s="196">
        <v>14.69</v>
      </c>
      <c r="X14" s="196">
        <v>14.42</v>
      </c>
      <c r="Y14" s="196">
        <v>0</v>
      </c>
      <c r="Z14">
        <v>0</v>
      </c>
      <c r="AA14" s="196">
        <v>14.45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57.68</v>
      </c>
      <c r="AQ14" s="196">
        <v>14.42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259.55</v>
      </c>
      <c r="L15" s="196">
        <v>0.96</v>
      </c>
      <c r="M15" s="196">
        <v>61.3</v>
      </c>
      <c r="N15" s="196">
        <v>49.87</v>
      </c>
      <c r="O15" s="196">
        <v>70.45</v>
      </c>
      <c r="P15" s="196">
        <v>23.44</v>
      </c>
      <c r="Q15" s="196">
        <v>0</v>
      </c>
      <c r="R15" s="196">
        <v>6.73</v>
      </c>
      <c r="S15" s="196">
        <v>0</v>
      </c>
      <c r="T15" s="196">
        <v>0</v>
      </c>
      <c r="U15" s="196">
        <v>59.71</v>
      </c>
      <c r="V15" s="196">
        <v>2.89</v>
      </c>
      <c r="W15" s="196">
        <v>14.69</v>
      </c>
      <c r="X15" s="196">
        <v>14.42</v>
      </c>
      <c r="Y15" s="196">
        <v>0</v>
      </c>
      <c r="Z15">
        <v>0</v>
      </c>
      <c r="AA15" s="196">
        <v>14.45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57.68</v>
      </c>
      <c r="AQ15" s="196">
        <v>14.42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259.55</v>
      </c>
      <c r="L16" s="196">
        <v>0.96</v>
      </c>
      <c r="M16" s="196">
        <v>61.3</v>
      </c>
      <c r="N16" s="196">
        <v>49.87</v>
      </c>
      <c r="O16" s="196">
        <v>70.45</v>
      </c>
      <c r="P16" s="196">
        <v>23.44</v>
      </c>
      <c r="Q16" s="196">
        <v>0</v>
      </c>
      <c r="R16" s="196">
        <v>6.73</v>
      </c>
      <c r="S16" s="196">
        <v>0</v>
      </c>
      <c r="T16" s="196">
        <v>0</v>
      </c>
      <c r="U16" s="196">
        <v>59.71</v>
      </c>
      <c r="V16" s="196">
        <v>2.89</v>
      </c>
      <c r="W16" s="196">
        <v>14.69</v>
      </c>
      <c r="X16" s="196">
        <v>48.06</v>
      </c>
      <c r="Y16" s="196">
        <v>0</v>
      </c>
      <c r="Z16">
        <v>0</v>
      </c>
      <c r="AA16" s="196">
        <v>14.45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57.68</v>
      </c>
      <c r="AQ16" s="196">
        <v>14.42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259.55</v>
      </c>
      <c r="L17" s="196">
        <v>0.96</v>
      </c>
      <c r="M17" s="196">
        <v>61.3</v>
      </c>
      <c r="N17" s="196">
        <v>49.87</v>
      </c>
      <c r="O17" s="196">
        <v>70.45</v>
      </c>
      <c r="P17" s="196">
        <v>23.44</v>
      </c>
      <c r="Q17" s="196">
        <v>0</v>
      </c>
      <c r="R17" s="196">
        <v>6.73</v>
      </c>
      <c r="S17" s="196">
        <v>0</v>
      </c>
      <c r="T17" s="196">
        <v>0</v>
      </c>
      <c r="U17" s="196">
        <v>59.71</v>
      </c>
      <c r="V17" s="196">
        <v>2.89</v>
      </c>
      <c r="W17" s="196">
        <v>14.69</v>
      </c>
      <c r="X17" s="196">
        <v>48.06</v>
      </c>
      <c r="Y17" s="196">
        <v>0</v>
      </c>
      <c r="Z17">
        <v>0</v>
      </c>
      <c r="AA17" s="196">
        <v>14.45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57.68</v>
      </c>
      <c r="AQ17" s="196">
        <v>14.42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259.55</v>
      </c>
      <c r="L18" s="196">
        <v>0.96</v>
      </c>
      <c r="M18" s="196">
        <v>61.3</v>
      </c>
      <c r="N18" s="196">
        <v>49.87</v>
      </c>
      <c r="O18" s="196">
        <v>70.45</v>
      </c>
      <c r="P18" s="196">
        <v>23.44</v>
      </c>
      <c r="Q18" s="196">
        <v>0</v>
      </c>
      <c r="R18" s="196">
        <v>6.73</v>
      </c>
      <c r="S18" s="196">
        <v>0</v>
      </c>
      <c r="T18" s="196">
        <v>0</v>
      </c>
      <c r="U18" s="196">
        <v>59.71</v>
      </c>
      <c r="V18" s="196">
        <v>2.89</v>
      </c>
      <c r="W18" s="196">
        <v>14.69</v>
      </c>
      <c r="X18" s="196">
        <v>48.06</v>
      </c>
      <c r="Y18" s="196">
        <v>0</v>
      </c>
      <c r="Z18">
        <v>0</v>
      </c>
      <c r="AA18" s="196">
        <v>14.45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57.68</v>
      </c>
      <c r="AQ18" s="196">
        <v>14.42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259.55</v>
      </c>
      <c r="L19" s="196">
        <v>0.96</v>
      </c>
      <c r="M19" s="196">
        <v>61.3</v>
      </c>
      <c r="N19" s="196">
        <v>49.87</v>
      </c>
      <c r="O19" s="196">
        <v>70.45</v>
      </c>
      <c r="P19" s="196">
        <v>23.44</v>
      </c>
      <c r="Q19" s="196">
        <v>0</v>
      </c>
      <c r="R19" s="196">
        <v>6.73</v>
      </c>
      <c r="S19" s="196">
        <v>0</v>
      </c>
      <c r="T19" s="196">
        <v>0</v>
      </c>
      <c r="U19" s="196">
        <v>59.71</v>
      </c>
      <c r="V19" s="196">
        <v>2.89</v>
      </c>
      <c r="W19" s="196">
        <v>14.69</v>
      </c>
      <c r="X19" s="196">
        <v>48.06</v>
      </c>
      <c r="Y19" s="196">
        <v>0</v>
      </c>
      <c r="Z19">
        <v>0</v>
      </c>
      <c r="AA19" s="196">
        <v>14.45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57.68</v>
      </c>
      <c r="AQ19" s="196">
        <v>14.42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259.55</v>
      </c>
      <c r="L20" s="196">
        <v>0.96</v>
      </c>
      <c r="M20" s="196">
        <v>61.3</v>
      </c>
      <c r="N20" s="196">
        <v>49.87</v>
      </c>
      <c r="O20" s="196">
        <v>70.45</v>
      </c>
      <c r="P20" s="196">
        <v>23.44</v>
      </c>
      <c r="Q20" s="196">
        <v>0</v>
      </c>
      <c r="R20" s="196">
        <v>6.73</v>
      </c>
      <c r="S20" s="196">
        <v>0</v>
      </c>
      <c r="T20" s="196">
        <v>0</v>
      </c>
      <c r="U20" s="196">
        <v>59.71</v>
      </c>
      <c r="V20" s="196">
        <v>2.89</v>
      </c>
      <c r="W20" s="196">
        <v>14.69</v>
      </c>
      <c r="X20" s="196">
        <v>48.06</v>
      </c>
      <c r="Y20" s="196">
        <v>0</v>
      </c>
      <c r="Z20">
        <v>0</v>
      </c>
      <c r="AA20" s="196">
        <v>14.45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57.68</v>
      </c>
      <c r="AQ20" s="196">
        <v>14.42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259.55</v>
      </c>
      <c r="L21" s="196">
        <v>0.96</v>
      </c>
      <c r="M21" s="196">
        <v>61.3</v>
      </c>
      <c r="N21" s="196">
        <v>49.87</v>
      </c>
      <c r="O21" s="196">
        <v>70.45</v>
      </c>
      <c r="P21" s="196">
        <v>23.44</v>
      </c>
      <c r="Q21" s="196">
        <v>0</v>
      </c>
      <c r="R21" s="196">
        <v>6.73</v>
      </c>
      <c r="S21" s="196">
        <v>0</v>
      </c>
      <c r="T21" s="196">
        <v>0</v>
      </c>
      <c r="U21" s="196">
        <v>59.71</v>
      </c>
      <c r="V21" s="196">
        <v>2.89</v>
      </c>
      <c r="W21" s="196">
        <v>14.69</v>
      </c>
      <c r="X21" s="196">
        <v>61.22</v>
      </c>
      <c r="Y21" s="196">
        <v>0</v>
      </c>
      <c r="Z21">
        <v>0</v>
      </c>
      <c r="AA21" s="196">
        <v>14.45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57.68</v>
      </c>
      <c r="AQ21" s="196">
        <v>14.42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259.55</v>
      </c>
      <c r="L22" s="196">
        <v>0.96</v>
      </c>
      <c r="M22" s="196">
        <v>61.3</v>
      </c>
      <c r="N22" s="196">
        <v>49.87</v>
      </c>
      <c r="O22" s="196">
        <v>70.45</v>
      </c>
      <c r="P22" s="196">
        <v>23.44</v>
      </c>
      <c r="Q22" s="196">
        <v>0</v>
      </c>
      <c r="R22" s="196">
        <v>6.73</v>
      </c>
      <c r="S22" s="196">
        <v>0</v>
      </c>
      <c r="T22" s="196">
        <v>0</v>
      </c>
      <c r="U22" s="196">
        <v>59.71</v>
      </c>
      <c r="V22" s="196">
        <v>2.89</v>
      </c>
      <c r="W22" s="196">
        <v>14.69</v>
      </c>
      <c r="X22" s="196">
        <v>62.28</v>
      </c>
      <c r="Y22" s="196">
        <v>0</v>
      </c>
      <c r="Z22">
        <v>0</v>
      </c>
      <c r="AA22" s="196">
        <v>14.45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57.68</v>
      </c>
      <c r="AQ22" s="196">
        <v>14.42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259.55</v>
      </c>
      <c r="L23" s="196">
        <v>0.96</v>
      </c>
      <c r="M23" s="196">
        <v>61.3</v>
      </c>
      <c r="N23" s="196">
        <v>49.87</v>
      </c>
      <c r="O23" s="196">
        <v>70.45</v>
      </c>
      <c r="P23" s="196">
        <v>23.44</v>
      </c>
      <c r="Q23" s="196">
        <v>0</v>
      </c>
      <c r="R23" s="196">
        <v>14.38</v>
      </c>
      <c r="S23" s="196">
        <v>0</v>
      </c>
      <c r="T23" s="196">
        <v>0</v>
      </c>
      <c r="U23" s="196">
        <v>59.71</v>
      </c>
      <c r="V23" s="196">
        <v>5.52</v>
      </c>
      <c r="W23" s="196">
        <v>14.69</v>
      </c>
      <c r="X23" s="196">
        <v>62.28</v>
      </c>
      <c r="Y23" s="196">
        <v>0</v>
      </c>
      <c r="Z23">
        <v>0</v>
      </c>
      <c r="AA23" s="196">
        <v>14.45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117.5</v>
      </c>
      <c r="AQ23" s="196">
        <v>14.42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259.55</v>
      </c>
      <c r="L24" s="196">
        <v>0.96</v>
      </c>
      <c r="M24" s="196">
        <v>61.3</v>
      </c>
      <c r="N24" s="196">
        <v>49.87</v>
      </c>
      <c r="O24" s="196">
        <v>70.45</v>
      </c>
      <c r="P24" s="196">
        <v>23.44</v>
      </c>
      <c r="Q24" s="196">
        <v>0</v>
      </c>
      <c r="R24" s="196">
        <v>17.899999999999999</v>
      </c>
      <c r="S24" s="196">
        <v>0</v>
      </c>
      <c r="T24" s="196">
        <v>0</v>
      </c>
      <c r="U24" s="196">
        <v>59.71</v>
      </c>
      <c r="V24" s="196">
        <v>7.66</v>
      </c>
      <c r="W24" s="196">
        <v>14.69</v>
      </c>
      <c r="X24" s="196">
        <v>62.28</v>
      </c>
      <c r="Y24" s="196">
        <v>0</v>
      </c>
      <c r="Z24">
        <v>0</v>
      </c>
      <c r="AA24" s="196">
        <v>14.45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117.5</v>
      </c>
      <c r="AQ24" s="196">
        <v>38.090000000000003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259.55</v>
      </c>
      <c r="L25" s="196">
        <v>0.96</v>
      </c>
      <c r="M25" s="196">
        <v>61.3</v>
      </c>
      <c r="N25" s="196">
        <v>49.87</v>
      </c>
      <c r="O25" s="196">
        <v>70.45</v>
      </c>
      <c r="P25" s="196">
        <v>23.44</v>
      </c>
      <c r="Q25" s="196">
        <v>0</v>
      </c>
      <c r="R25" s="196">
        <v>17.899999999999999</v>
      </c>
      <c r="S25" s="196">
        <v>0</v>
      </c>
      <c r="T25" s="196">
        <v>0</v>
      </c>
      <c r="U25" s="196">
        <v>59.71</v>
      </c>
      <c r="V25" s="196">
        <v>7.66</v>
      </c>
      <c r="W25" s="196">
        <v>14.69</v>
      </c>
      <c r="X25" s="196">
        <v>62.28</v>
      </c>
      <c r="Y25" s="196">
        <v>0</v>
      </c>
      <c r="Z25">
        <v>0</v>
      </c>
      <c r="AA25" s="196">
        <v>14.45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117.5</v>
      </c>
      <c r="AQ25" s="196">
        <v>38.090000000000003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259.55</v>
      </c>
      <c r="L26" s="196">
        <v>0.96</v>
      </c>
      <c r="M26" s="196">
        <v>61.3</v>
      </c>
      <c r="N26" s="196">
        <v>49.87</v>
      </c>
      <c r="O26" s="196">
        <v>70.45</v>
      </c>
      <c r="P26" s="196">
        <v>23.44</v>
      </c>
      <c r="Q26" s="196">
        <v>0</v>
      </c>
      <c r="R26" s="196">
        <v>17.899999999999999</v>
      </c>
      <c r="S26" s="196">
        <v>0</v>
      </c>
      <c r="T26" s="196">
        <v>0</v>
      </c>
      <c r="U26" s="196">
        <v>59.71</v>
      </c>
      <c r="V26" s="196">
        <v>7.66</v>
      </c>
      <c r="W26" s="196">
        <v>14.69</v>
      </c>
      <c r="X26" s="196">
        <v>62.28</v>
      </c>
      <c r="Y26" s="196">
        <v>0</v>
      </c>
      <c r="Z26">
        <v>0</v>
      </c>
      <c r="AA26" s="196">
        <v>14.45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117.5</v>
      </c>
      <c r="AQ26" s="196">
        <v>38.090000000000003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307.61</v>
      </c>
      <c r="L27" s="196">
        <v>0.96</v>
      </c>
      <c r="M27" s="196">
        <v>61.3</v>
      </c>
      <c r="N27" s="196">
        <v>49.87</v>
      </c>
      <c r="O27" s="196">
        <v>70.45</v>
      </c>
      <c r="P27" s="196">
        <v>23.44</v>
      </c>
      <c r="Q27" s="196">
        <v>0</v>
      </c>
      <c r="R27" s="196">
        <v>17.899999999999999</v>
      </c>
      <c r="S27" s="196">
        <v>0</v>
      </c>
      <c r="T27" s="196">
        <v>0</v>
      </c>
      <c r="U27" s="196">
        <v>59.71</v>
      </c>
      <c r="V27" s="196">
        <v>7.66</v>
      </c>
      <c r="W27" s="196">
        <v>14.69</v>
      </c>
      <c r="X27" s="196">
        <v>62.28</v>
      </c>
      <c r="Y27" s="196">
        <v>0</v>
      </c>
      <c r="Z27">
        <v>0</v>
      </c>
      <c r="AA27" s="196">
        <v>14.45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117.5</v>
      </c>
      <c r="AQ27" s="196">
        <v>38.090000000000003</v>
      </c>
      <c r="AR27" s="196">
        <v>0.45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307.61</v>
      </c>
      <c r="L28" s="196">
        <v>0.96</v>
      </c>
      <c r="M28" s="196">
        <v>61.3</v>
      </c>
      <c r="N28" s="196">
        <v>49.87</v>
      </c>
      <c r="O28" s="196">
        <v>70.45</v>
      </c>
      <c r="P28" s="196">
        <v>23.44</v>
      </c>
      <c r="Q28" s="196">
        <v>0</v>
      </c>
      <c r="R28" s="196">
        <v>17.899999999999999</v>
      </c>
      <c r="S28" s="196">
        <v>0</v>
      </c>
      <c r="T28" s="196">
        <v>0</v>
      </c>
      <c r="U28" s="196">
        <v>59.71</v>
      </c>
      <c r="V28" s="196">
        <v>7.66</v>
      </c>
      <c r="W28" s="196">
        <v>14.69</v>
      </c>
      <c r="X28" s="196">
        <v>62.28</v>
      </c>
      <c r="Y28" s="196">
        <v>0</v>
      </c>
      <c r="Z28">
        <v>0</v>
      </c>
      <c r="AA28" s="196">
        <v>14.45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117.5</v>
      </c>
      <c r="AQ28" s="196">
        <v>38.090000000000003</v>
      </c>
      <c r="AR28" s="196">
        <v>1.78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326.83999999999997</v>
      </c>
      <c r="L29" s="196">
        <v>0.96</v>
      </c>
      <c r="M29" s="196">
        <v>61.3</v>
      </c>
      <c r="N29" s="196">
        <v>49.87</v>
      </c>
      <c r="O29" s="196">
        <v>70.45</v>
      </c>
      <c r="P29" s="196">
        <v>23.44</v>
      </c>
      <c r="Q29" s="196">
        <v>0</v>
      </c>
      <c r="R29" s="196">
        <v>17.899999999999999</v>
      </c>
      <c r="S29" s="196">
        <v>0</v>
      </c>
      <c r="T29" s="196">
        <v>0</v>
      </c>
      <c r="U29" s="196">
        <v>59.71</v>
      </c>
      <c r="V29" s="196">
        <v>7.66</v>
      </c>
      <c r="W29" s="196">
        <v>14.69</v>
      </c>
      <c r="X29" s="196">
        <v>62.28</v>
      </c>
      <c r="Y29" s="196">
        <v>0</v>
      </c>
      <c r="Z29">
        <v>0</v>
      </c>
      <c r="AA29" s="196">
        <v>14.45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117.5</v>
      </c>
      <c r="AQ29" s="196">
        <v>38.090000000000003</v>
      </c>
      <c r="AR29" s="196">
        <v>4.29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384.52</v>
      </c>
      <c r="L30" s="196">
        <v>0.96</v>
      </c>
      <c r="M30" s="196">
        <v>61.3</v>
      </c>
      <c r="N30" s="196">
        <v>49.87</v>
      </c>
      <c r="O30" s="196">
        <v>70.45</v>
      </c>
      <c r="P30" s="196">
        <v>23.44</v>
      </c>
      <c r="Q30" s="196">
        <v>0</v>
      </c>
      <c r="R30" s="196">
        <v>17.899999999999999</v>
      </c>
      <c r="S30" s="196">
        <v>0</v>
      </c>
      <c r="T30" s="196">
        <v>0</v>
      </c>
      <c r="U30" s="196">
        <v>59.71</v>
      </c>
      <c r="V30" s="196">
        <v>7.66</v>
      </c>
      <c r="W30" s="196">
        <v>14.69</v>
      </c>
      <c r="X30" s="196">
        <v>62.28</v>
      </c>
      <c r="Y30" s="196">
        <v>0</v>
      </c>
      <c r="Z30">
        <v>0</v>
      </c>
      <c r="AA30" s="196">
        <v>14.45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117.5</v>
      </c>
      <c r="AQ30" s="196">
        <v>38.090000000000003</v>
      </c>
      <c r="AR30" s="196">
        <v>9.1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442.19</v>
      </c>
      <c r="L31" s="196">
        <v>0.96</v>
      </c>
      <c r="M31" s="196">
        <v>61.3</v>
      </c>
      <c r="N31" s="196">
        <v>49.87</v>
      </c>
      <c r="O31" s="196">
        <v>70.45</v>
      </c>
      <c r="P31" s="196">
        <v>23.44</v>
      </c>
      <c r="Q31" s="196">
        <v>0</v>
      </c>
      <c r="R31" s="196">
        <v>17.899999999999999</v>
      </c>
      <c r="S31" s="196">
        <v>0</v>
      </c>
      <c r="T31" s="196">
        <v>0</v>
      </c>
      <c r="U31" s="196">
        <v>59.71</v>
      </c>
      <c r="V31" s="196">
        <v>7.66</v>
      </c>
      <c r="W31" s="196">
        <v>14.69</v>
      </c>
      <c r="X31" s="196">
        <v>62.28</v>
      </c>
      <c r="Y31" s="196">
        <v>0</v>
      </c>
      <c r="Z31">
        <v>0</v>
      </c>
      <c r="AA31" s="196">
        <v>14.45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117.5</v>
      </c>
      <c r="AQ31" s="196">
        <v>38.090000000000003</v>
      </c>
      <c r="AR31" s="196">
        <v>18.7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461.42</v>
      </c>
      <c r="L32" s="196">
        <v>0.96</v>
      </c>
      <c r="M32" s="196">
        <v>61.3</v>
      </c>
      <c r="N32" s="196">
        <v>49.87</v>
      </c>
      <c r="O32" s="196">
        <v>70.45</v>
      </c>
      <c r="P32" s="196">
        <v>23.44</v>
      </c>
      <c r="Q32" s="196">
        <v>0</v>
      </c>
      <c r="R32" s="196">
        <v>17.899999999999999</v>
      </c>
      <c r="S32" s="196">
        <v>0</v>
      </c>
      <c r="T32" s="196">
        <v>0</v>
      </c>
      <c r="U32" s="196">
        <v>59.71</v>
      </c>
      <c r="V32" s="196">
        <v>7.66</v>
      </c>
      <c r="W32" s="196">
        <v>14.69</v>
      </c>
      <c r="X32" s="196">
        <v>62.28</v>
      </c>
      <c r="Y32" s="196">
        <v>0</v>
      </c>
      <c r="Z32">
        <v>0</v>
      </c>
      <c r="AA32" s="196">
        <v>14.45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117.5</v>
      </c>
      <c r="AQ32" s="196">
        <v>38.090000000000003</v>
      </c>
      <c r="AR32" s="196">
        <v>27.72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461.42</v>
      </c>
      <c r="L33" s="196">
        <v>0.96</v>
      </c>
      <c r="M33" s="196">
        <v>61.3</v>
      </c>
      <c r="N33" s="196">
        <v>49.87</v>
      </c>
      <c r="O33" s="196">
        <v>70.45</v>
      </c>
      <c r="P33" s="196">
        <v>23.44</v>
      </c>
      <c r="Q33" s="196">
        <v>0</v>
      </c>
      <c r="R33" s="196">
        <v>17.899999999999999</v>
      </c>
      <c r="S33" s="196">
        <v>0</v>
      </c>
      <c r="T33" s="196">
        <v>0</v>
      </c>
      <c r="U33" s="196">
        <v>59.71</v>
      </c>
      <c r="V33" s="196">
        <v>7.66</v>
      </c>
      <c r="W33" s="196">
        <v>14.69</v>
      </c>
      <c r="X33" s="196">
        <v>62.28</v>
      </c>
      <c r="Y33" s="196">
        <v>0</v>
      </c>
      <c r="Z33">
        <v>0</v>
      </c>
      <c r="AA33" s="196">
        <v>14.45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117.5</v>
      </c>
      <c r="AQ33" s="196">
        <v>38.090000000000003</v>
      </c>
      <c r="AR33" s="196">
        <v>29.08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471.04</v>
      </c>
      <c r="L34" s="196">
        <v>0.89</v>
      </c>
      <c r="M34" s="196">
        <v>61.3</v>
      </c>
      <c r="N34" s="196">
        <v>49.87</v>
      </c>
      <c r="O34" s="196">
        <v>70.45</v>
      </c>
      <c r="P34" s="196">
        <v>23.44</v>
      </c>
      <c r="Q34" s="196">
        <v>0</v>
      </c>
      <c r="R34" s="196">
        <v>17.899999999999999</v>
      </c>
      <c r="S34" s="196">
        <v>0</v>
      </c>
      <c r="T34" s="196">
        <v>0</v>
      </c>
      <c r="U34" s="196">
        <v>59.71</v>
      </c>
      <c r="V34" s="196">
        <v>7.66</v>
      </c>
      <c r="W34" s="196">
        <v>14.69</v>
      </c>
      <c r="X34" s="196">
        <v>62.28</v>
      </c>
      <c r="Y34" s="196">
        <v>0</v>
      </c>
      <c r="Z34">
        <v>0</v>
      </c>
      <c r="AA34" s="196">
        <v>14.45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117.5</v>
      </c>
      <c r="AQ34" s="196">
        <v>38.090000000000003</v>
      </c>
      <c r="AR34" s="196">
        <v>30.09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489.89</v>
      </c>
      <c r="L35" s="196">
        <v>3.85</v>
      </c>
      <c r="M35" s="196">
        <v>61.3</v>
      </c>
      <c r="N35" s="196">
        <v>49.87</v>
      </c>
      <c r="O35" s="196">
        <v>70.45</v>
      </c>
      <c r="P35" s="196">
        <v>23.44</v>
      </c>
      <c r="Q35" s="196">
        <v>0</v>
      </c>
      <c r="R35" s="196">
        <v>17.899999999999999</v>
      </c>
      <c r="S35" s="196">
        <v>0</v>
      </c>
      <c r="T35" s="196">
        <v>0</v>
      </c>
      <c r="U35" s="196">
        <v>59.71</v>
      </c>
      <c r="V35" s="196">
        <v>7.66</v>
      </c>
      <c r="W35" s="196">
        <v>14.69</v>
      </c>
      <c r="X35" s="196">
        <v>62.28</v>
      </c>
      <c r="Y35" s="196">
        <v>0</v>
      </c>
      <c r="Z35">
        <v>0</v>
      </c>
      <c r="AA35" s="196">
        <v>14.45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99.61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117.5</v>
      </c>
      <c r="AQ35" s="196">
        <v>38.090000000000003</v>
      </c>
      <c r="AR35" s="196">
        <v>36.15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489.9</v>
      </c>
      <c r="L36" s="196">
        <v>3.85</v>
      </c>
      <c r="M36" s="196">
        <v>61.3</v>
      </c>
      <c r="N36" s="196">
        <v>49.87</v>
      </c>
      <c r="O36" s="196">
        <v>70.45</v>
      </c>
      <c r="P36" s="196">
        <v>23.44</v>
      </c>
      <c r="Q36" s="196">
        <v>0</v>
      </c>
      <c r="R36" s="196">
        <v>17.899999999999999</v>
      </c>
      <c r="S36" s="196">
        <v>0</v>
      </c>
      <c r="T36" s="196">
        <v>0</v>
      </c>
      <c r="U36" s="196">
        <v>59.71</v>
      </c>
      <c r="V36" s="196">
        <v>7.66</v>
      </c>
      <c r="W36" s="196">
        <v>14.69</v>
      </c>
      <c r="X36" s="196">
        <v>62.28</v>
      </c>
      <c r="Y36" s="196">
        <v>0</v>
      </c>
      <c r="Z36">
        <v>0</v>
      </c>
      <c r="AA36" s="196">
        <v>14.45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99.61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117.5</v>
      </c>
      <c r="AQ36" s="196">
        <v>38.090000000000003</v>
      </c>
      <c r="AR36" s="196">
        <v>39.15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489.89</v>
      </c>
      <c r="L37" s="196">
        <v>4</v>
      </c>
      <c r="M37" s="196">
        <v>61.3</v>
      </c>
      <c r="N37" s="196">
        <v>49.87</v>
      </c>
      <c r="O37" s="196">
        <v>70.45</v>
      </c>
      <c r="P37" s="196">
        <v>23.44</v>
      </c>
      <c r="Q37" s="196">
        <v>0</v>
      </c>
      <c r="R37" s="196">
        <v>17.899999999999999</v>
      </c>
      <c r="S37" s="196">
        <v>0</v>
      </c>
      <c r="T37" s="196">
        <v>0</v>
      </c>
      <c r="U37" s="196">
        <v>59.71</v>
      </c>
      <c r="V37" s="196">
        <v>7.66</v>
      </c>
      <c r="W37" s="196">
        <v>14.69</v>
      </c>
      <c r="X37" s="196">
        <v>62.28</v>
      </c>
      <c r="Y37" s="196">
        <v>0</v>
      </c>
      <c r="Z37">
        <v>0</v>
      </c>
      <c r="AA37" s="196">
        <v>14.45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99.61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117.5</v>
      </c>
      <c r="AQ37" s="196">
        <v>38.090000000000003</v>
      </c>
      <c r="AR37" s="196">
        <v>41.68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489.9</v>
      </c>
      <c r="L38" s="196">
        <v>3.85</v>
      </c>
      <c r="M38" s="196">
        <v>61.3</v>
      </c>
      <c r="N38" s="196">
        <v>49.87</v>
      </c>
      <c r="O38" s="196">
        <v>70.45</v>
      </c>
      <c r="P38" s="196">
        <v>23.44</v>
      </c>
      <c r="Q38" s="196">
        <v>0</v>
      </c>
      <c r="R38" s="196">
        <v>17.899999999999999</v>
      </c>
      <c r="S38" s="196">
        <v>0</v>
      </c>
      <c r="T38" s="196">
        <v>0</v>
      </c>
      <c r="U38" s="196">
        <v>59.71</v>
      </c>
      <c r="V38" s="196">
        <v>7.66</v>
      </c>
      <c r="W38" s="196">
        <v>14.69</v>
      </c>
      <c r="X38" s="196">
        <v>62.28</v>
      </c>
      <c r="Y38" s="196">
        <v>0</v>
      </c>
      <c r="Z38">
        <v>0</v>
      </c>
      <c r="AA38" s="196">
        <v>14.45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99.61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117.5</v>
      </c>
      <c r="AQ38" s="196">
        <v>38.090000000000003</v>
      </c>
      <c r="AR38" s="196">
        <v>43.68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489.89</v>
      </c>
      <c r="L39" s="196">
        <v>3.85</v>
      </c>
      <c r="M39" s="196">
        <v>61.3</v>
      </c>
      <c r="N39" s="196">
        <v>49.87</v>
      </c>
      <c r="O39" s="196">
        <v>70.45</v>
      </c>
      <c r="P39" s="196">
        <v>23.44</v>
      </c>
      <c r="Q39" s="196">
        <v>0</v>
      </c>
      <c r="R39" s="196">
        <v>17.899999999999999</v>
      </c>
      <c r="S39" s="196">
        <v>0</v>
      </c>
      <c r="T39" s="196">
        <v>0</v>
      </c>
      <c r="U39" s="196">
        <v>59.71</v>
      </c>
      <c r="V39" s="196">
        <v>7.66</v>
      </c>
      <c r="W39" s="196">
        <v>14.69</v>
      </c>
      <c r="X39" s="196">
        <v>62.28</v>
      </c>
      <c r="Y39" s="196">
        <v>0</v>
      </c>
      <c r="Z39">
        <v>0</v>
      </c>
      <c r="AA39" s="196">
        <v>14.45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99.61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117.5</v>
      </c>
      <c r="AQ39" s="196">
        <v>38.090000000000003</v>
      </c>
      <c r="AR39" s="196">
        <v>43.68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489.89</v>
      </c>
      <c r="L40" s="196">
        <v>3.85</v>
      </c>
      <c r="M40" s="196">
        <v>61.3</v>
      </c>
      <c r="N40" s="196">
        <v>49.87</v>
      </c>
      <c r="O40" s="196">
        <v>70.45</v>
      </c>
      <c r="P40" s="196">
        <v>23.44</v>
      </c>
      <c r="Q40" s="196">
        <v>0</v>
      </c>
      <c r="R40" s="196">
        <v>17.899999999999999</v>
      </c>
      <c r="S40" s="196">
        <v>0</v>
      </c>
      <c r="T40" s="196">
        <v>0</v>
      </c>
      <c r="U40" s="196">
        <v>59.71</v>
      </c>
      <c r="V40" s="196">
        <v>7.66</v>
      </c>
      <c r="W40" s="196">
        <v>14.69</v>
      </c>
      <c r="X40" s="196">
        <v>62.28</v>
      </c>
      <c r="Y40" s="196">
        <v>0</v>
      </c>
      <c r="Z40">
        <v>0</v>
      </c>
      <c r="AA40" s="196">
        <v>14.45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99.61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117.5</v>
      </c>
      <c r="AQ40" s="196">
        <v>38.090000000000003</v>
      </c>
      <c r="AR40" s="196">
        <v>45.67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489.9</v>
      </c>
      <c r="L41" s="196">
        <v>3.85</v>
      </c>
      <c r="M41" s="196">
        <v>61.3</v>
      </c>
      <c r="N41" s="196">
        <v>49.87</v>
      </c>
      <c r="O41" s="196">
        <v>70.45</v>
      </c>
      <c r="P41" s="196">
        <v>23.44</v>
      </c>
      <c r="Q41" s="196">
        <v>0</v>
      </c>
      <c r="R41" s="196">
        <v>17.899999999999999</v>
      </c>
      <c r="S41" s="196">
        <v>0</v>
      </c>
      <c r="T41" s="196">
        <v>0</v>
      </c>
      <c r="U41" s="196">
        <v>59.71</v>
      </c>
      <c r="V41" s="196">
        <v>7.66</v>
      </c>
      <c r="W41" s="196">
        <v>14.69</v>
      </c>
      <c r="X41" s="196">
        <v>62.28</v>
      </c>
      <c r="Y41" s="196">
        <v>0</v>
      </c>
      <c r="Z41">
        <v>0</v>
      </c>
      <c r="AA41" s="196">
        <v>14.45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117.5</v>
      </c>
      <c r="AQ41" s="196">
        <v>38.090000000000003</v>
      </c>
      <c r="AR41" s="196">
        <v>45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489.9</v>
      </c>
      <c r="L42" s="196">
        <v>3.85</v>
      </c>
      <c r="M42" s="196">
        <v>61.3</v>
      </c>
      <c r="N42" s="196">
        <v>49.87</v>
      </c>
      <c r="O42" s="196">
        <v>70.45</v>
      </c>
      <c r="P42" s="196">
        <v>23.44</v>
      </c>
      <c r="Q42" s="196">
        <v>0</v>
      </c>
      <c r="R42" s="196">
        <v>17.899999999999999</v>
      </c>
      <c r="S42" s="196">
        <v>0</v>
      </c>
      <c r="T42" s="196">
        <v>0</v>
      </c>
      <c r="U42" s="196">
        <v>59.71</v>
      </c>
      <c r="V42" s="196">
        <v>7.66</v>
      </c>
      <c r="W42" s="196">
        <v>14.69</v>
      </c>
      <c r="X42" s="196">
        <v>62.28</v>
      </c>
      <c r="Y42" s="196">
        <v>0</v>
      </c>
      <c r="Z42">
        <v>0</v>
      </c>
      <c r="AA42" s="196">
        <v>14.45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117.5</v>
      </c>
      <c r="AQ42" s="196">
        <v>38.090000000000003</v>
      </c>
      <c r="AR42" s="196">
        <v>45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489.9</v>
      </c>
      <c r="L43" s="196">
        <v>3.85</v>
      </c>
      <c r="M43" s="196">
        <v>61.3</v>
      </c>
      <c r="N43" s="196">
        <v>49.87</v>
      </c>
      <c r="O43" s="196">
        <v>70.45</v>
      </c>
      <c r="P43" s="196">
        <v>23.44</v>
      </c>
      <c r="Q43" s="196">
        <v>0</v>
      </c>
      <c r="R43" s="196">
        <v>17.899999999999999</v>
      </c>
      <c r="S43" s="196">
        <v>0</v>
      </c>
      <c r="T43" s="196">
        <v>0</v>
      </c>
      <c r="U43" s="196">
        <v>59.71</v>
      </c>
      <c r="V43" s="196">
        <v>7.66</v>
      </c>
      <c r="W43" s="196">
        <v>14.69</v>
      </c>
      <c r="X43" s="196">
        <v>62.28</v>
      </c>
      <c r="Y43" s="196">
        <v>0</v>
      </c>
      <c r="Z43">
        <v>0</v>
      </c>
      <c r="AA43" s="196">
        <v>14.45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79.430000000000007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117.5</v>
      </c>
      <c r="AQ43" s="196">
        <v>38.090000000000003</v>
      </c>
      <c r="AR43" s="196">
        <v>45.67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489.9</v>
      </c>
      <c r="L44" s="196">
        <v>3.85</v>
      </c>
      <c r="M44" s="196">
        <v>61.3</v>
      </c>
      <c r="N44" s="196">
        <v>49.87</v>
      </c>
      <c r="O44" s="196">
        <v>70.45</v>
      </c>
      <c r="P44" s="196">
        <v>23.44</v>
      </c>
      <c r="Q44" s="196">
        <v>0</v>
      </c>
      <c r="R44" s="196">
        <v>17.899999999999999</v>
      </c>
      <c r="S44" s="196">
        <v>0</v>
      </c>
      <c r="T44" s="196">
        <v>0</v>
      </c>
      <c r="U44" s="196">
        <v>59.71</v>
      </c>
      <c r="V44" s="196">
        <v>7.66</v>
      </c>
      <c r="W44" s="196">
        <v>14.69</v>
      </c>
      <c r="X44" s="196">
        <v>62.28</v>
      </c>
      <c r="Y44" s="196">
        <v>0</v>
      </c>
      <c r="Z44">
        <v>0</v>
      </c>
      <c r="AA44" s="196">
        <v>14.45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79.430000000000007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117.5</v>
      </c>
      <c r="AQ44" s="196">
        <v>38.090000000000003</v>
      </c>
      <c r="AR44" s="196">
        <v>45.67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489.9</v>
      </c>
      <c r="L45" s="196">
        <v>3.85</v>
      </c>
      <c r="M45" s="196">
        <v>61.3</v>
      </c>
      <c r="N45" s="196">
        <v>49.87</v>
      </c>
      <c r="O45" s="196">
        <v>70.45</v>
      </c>
      <c r="P45" s="196">
        <v>23.44</v>
      </c>
      <c r="Q45" s="196">
        <v>0</v>
      </c>
      <c r="R45" s="196">
        <v>17.899999999999999</v>
      </c>
      <c r="S45" s="196">
        <v>0</v>
      </c>
      <c r="T45" s="196">
        <v>0</v>
      </c>
      <c r="U45" s="196">
        <v>59.71</v>
      </c>
      <c r="V45" s="196">
        <v>7.66</v>
      </c>
      <c r="W45" s="196">
        <v>14.69</v>
      </c>
      <c r="X45" s="196">
        <v>62.28</v>
      </c>
      <c r="Y45" s="196">
        <v>0</v>
      </c>
      <c r="Z45">
        <v>0</v>
      </c>
      <c r="AA45" s="196">
        <v>14.45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79.430000000000007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117.5</v>
      </c>
      <c r="AQ45" s="196">
        <v>38.090000000000003</v>
      </c>
      <c r="AR45" s="196">
        <v>45.67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489.9</v>
      </c>
      <c r="L46" s="196">
        <v>3.85</v>
      </c>
      <c r="M46" s="196">
        <v>61.3</v>
      </c>
      <c r="N46" s="196">
        <v>49.87</v>
      </c>
      <c r="O46" s="196">
        <v>70.45</v>
      </c>
      <c r="P46" s="196">
        <v>23.44</v>
      </c>
      <c r="Q46" s="196">
        <v>0</v>
      </c>
      <c r="R46" s="196">
        <v>17.899999999999999</v>
      </c>
      <c r="S46" s="196">
        <v>0</v>
      </c>
      <c r="T46" s="196">
        <v>0</v>
      </c>
      <c r="U46" s="196">
        <v>59.71</v>
      </c>
      <c r="V46" s="196">
        <v>7.66</v>
      </c>
      <c r="W46" s="196">
        <v>14.69</v>
      </c>
      <c r="X46" s="196">
        <v>62.28</v>
      </c>
      <c r="Y46" s="196">
        <v>0</v>
      </c>
      <c r="Z46">
        <v>0</v>
      </c>
      <c r="AA46" s="196">
        <v>14.45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79.430000000000007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117.5</v>
      </c>
      <c r="AQ46" s="196">
        <v>38.090000000000003</v>
      </c>
      <c r="AR46" s="196">
        <v>45.67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489.9</v>
      </c>
      <c r="L47" s="196">
        <v>3.85</v>
      </c>
      <c r="M47" s="196">
        <v>61.3</v>
      </c>
      <c r="N47" s="196">
        <v>49.87</v>
      </c>
      <c r="O47" s="196">
        <v>70.45</v>
      </c>
      <c r="P47" s="196">
        <v>23.44</v>
      </c>
      <c r="Q47" s="196">
        <v>0</v>
      </c>
      <c r="R47" s="196">
        <v>16.41</v>
      </c>
      <c r="S47" s="196">
        <v>0</v>
      </c>
      <c r="T47" s="196">
        <v>0</v>
      </c>
      <c r="U47" s="196">
        <v>59.71</v>
      </c>
      <c r="V47" s="196">
        <v>7.66</v>
      </c>
      <c r="W47" s="196">
        <v>14.69</v>
      </c>
      <c r="X47" s="196">
        <v>62.28</v>
      </c>
      <c r="Y47" s="196">
        <v>0</v>
      </c>
      <c r="Z47">
        <v>0</v>
      </c>
      <c r="AA47" s="196">
        <v>14.45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79.430000000000007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117.5</v>
      </c>
      <c r="AQ47" s="196">
        <v>38.090000000000003</v>
      </c>
      <c r="AR47" s="196">
        <v>47.68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489.9</v>
      </c>
      <c r="L48" s="196">
        <v>3.85</v>
      </c>
      <c r="M48" s="196">
        <v>61.3</v>
      </c>
      <c r="N48" s="196">
        <v>49.87</v>
      </c>
      <c r="O48" s="196">
        <v>70.45</v>
      </c>
      <c r="P48" s="196">
        <v>23.44</v>
      </c>
      <c r="Q48" s="196">
        <v>0</v>
      </c>
      <c r="R48" s="196">
        <v>17.899999999999999</v>
      </c>
      <c r="S48" s="196">
        <v>0</v>
      </c>
      <c r="T48" s="196">
        <v>0</v>
      </c>
      <c r="U48" s="196">
        <v>59.71</v>
      </c>
      <c r="V48" s="196">
        <v>7.66</v>
      </c>
      <c r="W48" s="196">
        <v>14.69</v>
      </c>
      <c r="X48" s="196">
        <v>62.28</v>
      </c>
      <c r="Y48" s="196">
        <v>0</v>
      </c>
      <c r="Z48">
        <v>0</v>
      </c>
      <c r="AA48" s="196">
        <v>14.45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79.430000000000007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117.5</v>
      </c>
      <c r="AQ48" s="196">
        <v>38.090000000000003</v>
      </c>
      <c r="AR48" s="196">
        <v>47.68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471.04</v>
      </c>
      <c r="L49" s="196">
        <v>0.96</v>
      </c>
      <c r="M49" s="196">
        <v>61.3</v>
      </c>
      <c r="N49" s="196">
        <v>49.87</v>
      </c>
      <c r="O49" s="196">
        <v>70.45</v>
      </c>
      <c r="P49" s="196">
        <v>23.44</v>
      </c>
      <c r="Q49" s="196">
        <v>0</v>
      </c>
      <c r="R49" s="196">
        <v>17.899999999999999</v>
      </c>
      <c r="S49" s="196">
        <v>0</v>
      </c>
      <c r="T49" s="196">
        <v>0</v>
      </c>
      <c r="U49" s="196">
        <v>59.71</v>
      </c>
      <c r="V49" s="196">
        <v>7.66</v>
      </c>
      <c r="W49" s="196">
        <v>14.69</v>
      </c>
      <c r="X49" s="196">
        <v>62.28</v>
      </c>
      <c r="Y49" s="196">
        <v>0</v>
      </c>
      <c r="Z49">
        <v>0</v>
      </c>
      <c r="AA49" s="196">
        <v>14.45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79.430000000000007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117.5</v>
      </c>
      <c r="AQ49" s="196">
        <v>38.090000000000003</v>
      </c>
      <c r="AR49" s="196">
        <v>47.68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451.81</v>
      </c>
      <c r="L50" s="196">
        <v>0.96</v>
      </c>
      <c r="M50" s="196">
        <v>61.3</v>
      </c>
      <c r="N50" s="196">
        <v>49.87</v>
      </c>
      <c r="O50" s="196">
        <v>70.45</v>
      </c>
      <c r="P50" s="196">
        <v>23.44</v>
      </c>
      <c r="Q50" s="196">
        <v>0</v>
      </c>
      <c r="R50" s="196">
        <v>17.899999999999999</v>
      </c>
      <c r="S50" s="196">
        <v>0</v>
      </c>
      <c r="T50" s="196">
        <v>0</v>
      </c>
      <c r="U50" s="196">
        <v>59.71</v>
      </c>
      <c r="V50" s="196">
        <v>7.66</v>
      </c>
      <c r="W50" s="196">
        <v>14.69</v>
      </c>
      <c r="X50" s="196">
        <v>62.28</v>
      </c>
      <c r="Y50" s="196">
        <v>0</v>
      </c>
      <c r="Z50">
        <v>0</v>
      </c>
      <c r="AA50" s="196">
        <v>14.45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117.5</v>
      </c>
      <c r="AQ50" s="196">
        <v>38.090000000000003</v>
      </c>
      <c r="AR50" s="196">
        <v>47.68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432.59</v>
      </c>
      <c r="L51" s="196">
        <v>0.96</v>
      </c>
      <c r="M51" s="196">
        <v>61.3</v>
      </c>
      <c r="N51" s="196">
        <v>49.87</v>
      </c>
      <c r="O51" s="196">
        <v>70.45</v>
      </c>
      <c r="P51" s="196">
        <v>23.44</v>
      </c>
      <c r="Q51" s="196">
        <v>0</v>
      </c>
      <c r="R51" s="196">
        <v>17.899999999999999</v>
      </c>
      <c r="S51" s="196">
        <v>0</v>
      </c>
      <c r="T51" s="196">
        <v>0</v>
      </c>
      <c r="U51" s="196">
        <v>59.71</v>
      </c>
      <c r="V51" s="196">
        <v>7.66</v>
      </c>
      <c r="W51" s="196">
        <v>14.69</v>
      </c>
      <c r="X51" s="196">
        <v>62.28</v>
      </c>
      <c r="Y51" s="196">
        <v>0</v>
      </c>
      <c r="Z51">
        <v>0</v>
      </c>
      <c r="AA51" s="196">
        <v>14.45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117.5</v>
      </c>
      <c r="AQ51" s="196">
        <v>38.090000000000003</v>
      </c>
      <c r="AR51" s="196">
        <v>47.68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413.36</v>
      </c>
      <c r="L52" s="196">
        <v>0.96</v>
      </c>
      <c r="M52" s="196">
        <v>61.3</v>
      </c>
      <c r="N52" s="196">
        <v>49.87</v>
      </c>
      <c r="O52" s="196">
        <v>70.45</v>
      </c>
      <c r="P52" s="196">
        <v>23.44</v>
      </c>
      <c r="Q52" s="196">
        <v>0</v>
      </c>
      <c r="R52" s="196">
        <v>17.899999999999999</v>
      </c>
      <c r="S52" s="196">
        <v>0</v>
      </c>
      <c r="T52" s="196">
        <v>0</v>
      </c>
      <c r="U52" s="196">
        <v>59.71</v>
      </c>
      <c r="V52" s="196">
        <v>7.66</v>
      </c>
      <c r="W52" s="196">
        <v>14.69</v>
      </c>
      <c r="X52" s="196">
        <v>62.28</v>
      </c>
      <c r="Y52" s="196">
        <v>0</v>
      </c>
      <c r="Z52">
        <v>0</v>
      </c>
      <c r="AA52" s="196">
        <v>14.45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117.5</v>
      </c>
      <c r="AQ52" s="196">
        <v>38.090000000000003</v>
      </c>
      <c r="AR52" s="196">
        <v>47.68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394.13</v>
      </c>
      <c r="L53" s="196">
        <v>0.96</v>
      </c>
      <c r="M53" s="196">
        <v>61.3</v>
      </c>
      <c r="N53" s="196">
        <v>49.87</v>
      </c>
      <c r="O53" s="196">
        <v>70.45</v>
      </c>
      <c r="P53" s="196">
        <v>23.44</v>
      </c>
      <c r="Q53" s="196">
        <v>0</v>
      </c>
      <c r="R53" s="196">
        <v>17.899999999999999</v>
      </c>
      <c r="S53" s="196">
        <v>0</v>
      </c>
      <c r="T53" s="196">
        <v>0</v>
      </c>
      <c r="U53" s="196">
        <v>59.71</v>
      </c>
      <c r="V53" s="196">
        <v>7.66</v>
      </c>
      <c r="W53" s="196">
        <v>14.69</v>
      </c>
      <c r="X53" s="196">
        <v>62.28</v>
      </c>
      <c r="Y53" s="196">
        <v>0</v>
      </c>
      <c r="Z53">
        <v>0</v>
      </c>
      <c r="AA53" s="196">
        <v>14.45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117.5</v>
      </c>
      <c r="AQ53" s="196">
        <v>38.090000000000003</v>
      </c>
      <c r="AR53" s="196">
        <v>47.68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365.29</v>
      </c>
      <c r="L54" s="196">
        <v>0.96</v>
      </c>
      <c r="M54" s="196">
        <v>61.3</v>
      </c>
      <c r="N54" s="196">
        <v>49.87</v>
      </c>
      <c r="O54" s="196">
        <v>70.45</v>
      </c>
      <c r="P54" s="196">
        <v>23.44</v>
      </c>
      <c r="Q54" s="196">
        <v>0</v>
      </c>
      <c r="R54" s="196">
        <v>17.899999999999999</v>
      </c>
      <c r="S54" s="196">
        <v>0</v>
      </c>
      <c r="T54" s="196">
        <v>0</v>
      </c>
      <c r="U54" s="196">
        <v>59.71</v>
      </c>
      <c r="V54" s="196">
        <v>7.66</v>
      </c>
      <c r="W54" s="196">
        <v>14.69</v>
      </c>
      <c r="X54" s="196">
        <v>62.28</v>
      </c>
      <c r="Y54" s="196">
        <v>0</v>
      </c>
      <c r="Z54">
        <v>0</v>
      </c>
      <c r="AA54" s="196">
        <v>14.45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117.5</v>
      </c>
      <c r="AQ54" s="196">
        <v>38.090000000000003</v>
      </c>
      <c r="AR54" s="196">
        <v>47.68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326.83999999999997</v>
      </c>
      <c r="L55" s="196">
        <v>0.96</v>
      </c>
      <c r="M55" s="196">
        <v>61.3</v>
      </c>
      <c r="N55" s="196">
        <v>49.87</v>
      </c>
      <c r="O55" s="196">
        <v>70.45</v>
      </c>
      <c r="P55" s="196">
        <v>23.44</v>
      </c>
      <c r="Q55" s="196">
        <v>0</v>
      </c>
      <c r="R55" s="196">
        <v>17.899999999999999</v>
      </c>
      <c r="S55" s="196">
        <v>0</v>
      </c>
      <c r="T55" s="196">
        <v>0</v>
      </c>
      <c r="U55" s="196">
        <v>59.71</v>
      </c>
      <c r="V55" s="196">
        <v>7.74</v>
      </c>
      <c r="W55" s="196">
        <v>14.69</v>
      </c>
      <c r="X55" s="196">
        <v>62.28</v>
      </c>
      <c r="Y55" s="196">
        <v>0</v>
      </c>
      <c r="Z55">
        <v>0</v>
      </c>
      <c r="AA55" s="196">
        <v>14.45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117.5</v>
      </c>
      <c r="AQ55" s="196">
        <v>38.090000000000003</v>
      </c>
      <c r="AR55" s="196">
        <v>47.68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326.83999999999997</v>
      </c>
      <c r="L56" s="196">
        <v>0.96</v>
      </c>
      <c r="M56" s="196">
        <v>61.3</v>
      </c>
      <c r="N56" s="196">
        <v>49.87</v>
      </c>
      <c r="O56" s="196">
        <v>70.45</v>
      </c>
      <c r="P56" s="196">
        <v>23.44</v>
      </c>
      <c r="Q56" s="196">
        <v>0</v>
      </c>
      <c r="R56" s="196">
        <v>17.899999999999999</v>
      </c>
      <c r="S56" s="196">
        <v>0</v>
      </c>
      <c r="T56" s="196">
        <v>0</v>
      </c>
      <c r="U56" s="196">
        <v>59.71</v>
      </c>
      <c r="V56" s="196">
        <v>7.66</v>
      </c>
      <c r="W56" s="196">
        <v>14.69</v>
      </c>
      <c r="X56" s="196">
        <v>62.28</v>
      </c>
      <c r="Y56" s="196">
        <v>0</v>
      </c>
      <c r="Z56">
        <v>0</v>
      </c>
      <c r="AA56" s="196">
        <v>14.45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117.5</v>
      </c>
      <c r="AQ56" s="196">
        <v>38.090000000000003</v>
      </c>
      <c r="AR56" s="196">
        <v>47.68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326.83999999999997</v>
      </c>
      <c r="L57" s="196">
        <v>0.96</v>
      </c>
      <c r="M57" s="196">
        <v>61.3</v>
      </c>
      <c r="N57" s="196">
        <v>49.87</v>
      </c>
      <c r="O57" s="196">
        <v>70.45</v>
      </c>
      <c r="P57" s="196">
        <v>23.44</v>
      </c>
      <c r="Q57" s="196">
        <v>0</v>
      </c>
      <c r="R57" s="196">
        <v>17.899999999999999</v>
      </c>
      <c r="S57" s="196">
        <v>0</v>
      </c>
      <c r="T57" s="196">
        <v>0</v>
      </c>
      <c r="U57" s="196">
        <v>59.71</v>
      </c>
      <c r="V57" s="196">
        <v>7.66</v>
      </c>
      <c r="W57" s="196">
        <v>14.69</v>
      </c>
      <c r="X57" s="196">
        <v>62.28</v>
      </c>
      <c r="Y57" s="196">
        <v>0</v>
      </c>
      <c r="Z57">
        <v>0</v>
      </c>
      <c r="AA57" s="196">
        <v>14.45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117.5</v>
      </c>
      <c r="AQ57" s="196">
        <v>38.090000000000003</v>
      </c>
      <c r="AR57" s="196">
        <v>47.68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326.83999999999997</v>
      </c>
      <c r="L58" s="196">
        <v>0.96</v>
      </c>
      <c r="M58" s="196">
        <v>61.3</v>
      </c>
      <c r="N58" s="196">
        <v>49.87</v>
      </c>
      <c r="O58" s="196">
        <v>70.45</v>
      </c>
      <c r="P58" s="196">
        <v>23.44</v>
      </c>
      <c r="Q58" s="196">
        <v>0</v>
      </c>
      <c r="R58" s="196">
        <v>17.690000000000001</v>
      </c>
      <c r="S58" s="196">
        <v>0</v>
      </c>
      <c r="T58" s="196">
        <v>0</v>
      </c>
      <c r="U58" s="196">
        <v>59.71</v>
      </c>
      <c r="V58" s="196">
        <v>7.66</v>
      </c>
      <c r="W58" s="196">
        <v>14.69</v>
      </c>
      <c r="X58" s="196">
        <v>62.28</v>
      </c>
      <c r="Y58" s="196">
        <v>0</v>
      </c>
      <c r="Z58">
        <v>0</v>
      </c>
      <c r="AA58" s="196">
        <v>14.45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117.5</v>
      </c>
      <c r="AQ58" s="196">
        <v>38.090000000000003</v>
      </c>
      <c r="AR58" s="196">
        <v>47.68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326.83999999999997</v>
      </c>
      <c r="L59" s="196">
        <v>0.96</v>
      </c>
      <c r="M59" s="196">
        <v>61.3</v>
      </c>
      <c r="N59" s="196">
        <v>49.87</v>
      </c>
      <c r="O59" s="196">
        <v>70.45</v>
      </c>
      <c r="P59" s="196">
        <v>23.44</v>
      </c>
      <c r="Q59" s="196">
        <v>0</v>
      </c>
      <c r="R59" s="196">
        <v>17.899999999999999</v>
      </c>
      <c r="S59" s="196">
        <v>0</v>
      </c>
      <c r="T59" s="196">
        <v>0</v>
      </c>
      <c r="U59" s="196">
        <v>59.71</v>
      </c>
      <c r="V59" s="196">
        <v>7.66</v>
      </c>
      <c r="W59" s="196">
        <v>14.69</v>
      </c>
      <c r="X59" s="196">
        <v>62.28</v>
      </c>
      <c r="Y59" s="196">
        <v>0</v>
      </c>
      <c r="Z59">
        <v>0</v>
      </c>
      <c r="AA59" s="196">
        <v>14.45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117.5</v>
      </c>
      <c r="AQ59" s="196">
        <v>38.090000000000003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326.83999999999997</v>
      </c>
      <c r="L60" s="196">
        <v>0.96</v>
      </c>
      <c r="M60" s="196">
        <v>61.3</v>
      </c>
      <c r="N60" s="196">
        <v>49.87</v>
      </c>
      <c r="O60" s="196">
        <v>70.45</v>
      </c>
      <c r="P60" s="196">
        <v>23.44</v>
      </c>
      <c r="Q60" s="196">
        <v>0</v>
      </c>
      <c r="R60" s="196">
        <v>17.899999999999999</v>
      </c>
      <c r="S60" s="196">
        <v>0</v>
      </c>
      <c r="T60" s="196">
        <v>0</v>
      </c>
      <c r="U60" s="196">
        <v>59.71</v>
      </c>
      <c r="V60" s="196">
        <v>7.66</v>
      </c>
      <c r="W60" s="196">
        <v>14.69</v>
      </c>
      <c r="X60" s="196">
        <v>62.28</v>
      </c>
      <c r="Y60" s="196">
        <v>0</v>
      </c>
      <c r="Z60">
        <v>0</v>
      </c>
      <c r="AA60" s="196">
        <v>14.45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117.5</v>
      </c>
      <c r="AQ60" s="196">
        <v>38.090000000000003</v>
      </c>
      <c r="AR60" s="196">
        <v>47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326.83999999999997</v>
      </c>
      <c r="L61" s="196">
        <v>0.96</v>
      </c>
      <c r="M61" s="196">
        <v>61.3</v>
      </c>
      <c r="N61" s="196">
        <v>49.87</v>
      </c>
      <c r="O61" s="196">
        <v>70.45</v>
      </c>
      <c r="P61" s="196">
        <v>23.44</v>
      </c>
      <c r="Q61" s="196">
        <v>0</v>
      </c>
      <c r="R61" s="196">
        <v>17.899999999999999</v>
      </c>
      <c r="S61" s="196">
        <v>0</v>
      </c>
      <c r="T61" s="196">
        <v>0</v>
      </c>
      <c r="U61" s="196">
        <v>59.71</v>
      </c>
      <c r="V61" s="196">
        <v>7.66</v>
      </c>
      <c r="W61" s="196">
        <v>14.69</v>
      </c>
      <c r="X61" s="196">
        <v>62.28</v>
      </c>
      <c r="Y61" s="196">
        <v>0</v>
      </c>
      <c r="Z61">
        <v>0</v>
      </c>
      <c r="AA61" s="196">
        <v>14.45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117.5</v>
      </c>
      <c r="AQ61" s="196">
        <v>38.090000000000003</v>
      </c>
      <c r="AR61" s="196">
        <v>47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326.83999999999997</v>
      </c>
      <c r="L62" s="196">
        <v>0.96</v>
      </c>
      <c r="M62" s="196">
        <v>61.3</v>
      </c>
      <c r="N62" s="196">
        <v>49.87</v>
      </c>
      <c r="O62" s="196">
        <v>70.45</v>
      </c>
      <c r="P62" s="196">
        <v>23.44</v>
      </c>
      <c r="Q62" s="196">
        <v>0</v>
      </c>
      <c r="R62" s="196">
        <v>17.899999999999999</v>
      </c>
      <c r="S62" s="196">
        <v>0</v>
      </c>
      <c r="T62" s="196">
        <v>0</v>
      </c>
      <c r="U62" s="196">
        <v>59.71</v>
      </c>
      <c r="V62" s="196">
        <v>7.66</v>
      </c>
      <c r="W62" s="196">
        <v>14.69</v>
      </c>
      <c r="X62" s="196">
        <v>62.28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117.5</v>
      </c>
      <c r="AQ62" s="196">
        <v>38.090000000000003</v>
      </c>
      <c r="AR62" s="196">
        <v>47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326.83999999999997</v>
      </c>
      <c r="L63" s="196">
        <v>0.96</v>
      </c>
      <c r="M63" s="196">
        <v>61.3</v>
      </c>
      <c r="N63" s="196">
        <v>49.87</v>
      </c>
      <c r="O63" s="196">
        <v>70.45</v>
      </c>
      <c r="P63" s="196">
        <v>23.44</v>
      </c>
      <c r="Q63" s="196">
        <v>0</v>
      </c>
      <c r="R63" s="196">
        <v>17.899999999999999</v>
      </c>
      <c r="S63" s="196">
        <v>0</v>
      </c>
      <c r="T63" s="196">
        <v>0</v>
      </c>
      <c r="U63" s="196">
        <v>59.71</v>
      </c>
      <c r="V63" s="196">
        <v>7.66</v>
      </c>
      <c r="W63" s="196">
        <v>14.69</v>
      </c>
      <c r="X63" s="196">
        <v>62.28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117.5</v>
      </c>
      <c r="AQ63" s="196">
        <v>38.090000000000003</v>
      </c>
      <c r="AR63" s="196">
        <v>47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326.83999999999997</v>
      </c>
      <c r="L64" s="196">
        <v>0.96</v>
      </c>
      <c r="M64" s="196">
        <v>61.3</v>
      </c>
      <c r="N64" s="196">
        <v>49.87</v>
      </c>
      <c r="O64" s="196">
        <v>70.45</v>
      </c>
      <c r="P64" s="196">
        <v>23.44</v>
      </c>
      <c r="Q64" s="196">
        <v>0</v>
      </c>
      <c r="R64" s="196">
        <v>17.899999999999999</v>
      </c>
      <c r="S64" s="196">
        <v>0</v>
      </c>
      <c r="T64" s="196">
        <v>0</v>
      </c>
      <c r="U64" s="196">
        <v>59.71</v>
      </c>
      <c r="V64" s="196">
        <v>7.66</v>
      </c>
      <c r="W64" s="196">
        <v>14.69</v>
      </c>
      <c r="X64" s="196">
        <v>62.28</v>
      </c>
      <c r="Y64" s="196">
        <v>0</v>
      </c>
      <c r="Z64">
        <v>0</v>
      </c>
      <c r="AA64" s="196">
        <v>15.16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117.5</v>
      </c>
      <c r="AQ64" s="196">
        <v>38.090000000000003</v>
      </c>
      <c r="AR64" s="196">
        <v>47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326.83999999999997</v>
      </c>
      <c r="L65" s="196">
        <v>0.96</v>
      </c>
      <c r="M65" s="196">
        <v>61.3</v>
      </c>
      <c r="N65" s="196">
        <v>49.87</v>
      </c>
      <c r="O65" s="196">
        <v>70.45</v>
      </c>
      <c r="P65" s="196">
        <v>23.44</v>
      </c>
      <c r="Q65" s="196">
        <v>0</v>
      </c>
      <c r="R65" s="196">
        <v>17.899999999999999</v>
      </c>
      <c r="S65" s="196">
        <v>0</v>
      </c>
      <c r="T65" s="196">
        <v>0</v>
      </c>
      <c r="U65" s="196">
        <v>59.71</v>
      </c>
      <c r="V65" s="196">
        <v>7.66</v>
      </c>
      <c r="W65" s="196">
        <v>14.69</v>
      </c>
      <c r="X65" s="196">
        <v>62.28</v>
      </c>
      <c r="Y65" s="196">
        <v>0</v>
      </c>
      <c r="Z65">
        <v>0</v>
      </c>
      <c r="AA65" s="196">
        <v>15.16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117.5</v>
      </c>
      <c r="AQ65" s="196">
        <v>38.090000000000003</v>
      </c>
      <c r="AR65" s="196">
        <v>47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346.06</v>
      </c>
      <c r="L66" s="196">
        <v>0.96</v>
      </c>
      <c r="M66" s="196">
        <v>61.3</v>
      </c>
      <c r="N66" s="196">
        <v>49.87</v>
      </c>
      <c r="O66" s="196">
        <v>70.45</v>
      </c>
      <c r="P66" s="196">
        <v>23.44</v>
      </c>
      <c r="Q66" s="196">
        <v>0</v>
      </c>
      <c r="R66" s="196">
        <v>17.899999999999999</v>
      </c>
      <c r="S66" s="196">
        <v>0</v>
      </c>
      <c r="T66" s="196">
        <v>0</v>
      </c>
      <c r="U66" s="196">
        <v>59.71</v>
      </c>
      <c r="V66" s="196">
        <v>7.66</v>
      </c>
      <c r="W66" s="196">
        <v>14.69</v>
      </c>
      <c r="X66" s="196">
        <v>62.28</v>
      </c>
      <c r="Y66" s="196">
        <v>0</v>
      </c>
      <c r="Z66">
        <v>0</v>
      </c>
      <c r="AA66" s="196">
        <v>15.16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117.5</v>
      </c>
      <c r="AQ66" s="196">
        <v>38.090000000000003</v>
      </c>
      <c r="AR66" s="196">
        <v>47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403.74</v>
      </c>
      <c r="L67" s="196">
        <v>0.96</v>
      </c>
      <c r="M67" s="196">
        <v>61.3</v>
      </c>
      <c r="N67" s="196">
        <v>49.87</v>
      </c>
      <c r="O67" s="196">
        <v>70.45</v>
      </c>
      <c r="P67" s="196">
        <v>23.44</v>
      </c>
      <c r="Q67" s="196">
        <v>0</v>
      </c>
      <c r="R67" s="196">
        <v>17.899999999999999</v>
      </c>
      <c r="S67" s="196">
        <v>0</v>
      </c>
      <c r="T67" s="196">
        <v>0</v>
      </c>
      <c r="U67" s="196">
        <v>59.71</v>
      </c>
      <c r="V67" s="196">
        <v>7.66</v>
      </c>
      <c r="W67" s="196">
        <v>14.69</v>
      </c>
      <c r="X67" s="196">
        <v>62.28</v>
      </c>
      <c r="Y67" s="196">
        <v>0</v>
      </c>
      <c r="Z67">
        <v>0</v>
      </c>
      <c r="AA67" s="196">
        <v>15.16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84.02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117.5</v>
      </c>
      <c r="AQ67" s="196">
        <v>38.090000000000003</v>
      </c>
      <c r="AR67" s="196">
        <v>45.62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461.42</v>
      </c>
      <c r="L68" s="196">
        <v>0.96</v>
      </c>
      <c r="M68" s="196">
        <v>61.3</v>
      </c>
      <c r="N68" s="196">
        <v>49.87</v>
      </c>
      <c r="O68" s="196">
        <v>70.45</v>
      </c>
      <c r="P68" s="196">
        <v>23.44</v>
      </c>
      <c r="Q68" s="196">
        <v>0</v>
      </c>
      <c r="R68" s="196">
        <v>17.899999999999999</v>
      </c>
      <c r="S68" s="196">
        <v>0</v>
      </c>
      <c r="T68" s="196">
        <v>0</v>
      </c>
      <c r="U68" s="196">
        <v>59.71</v>
      </c>
      <c r="V68" s="196">
        <v>7.66</v>
      </c>
      <c r="W68" s="196">
        <v>14.69</v>
      </c>
      <c r="X68" s="196">
        <v>62.28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84.02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117.5</v>
      </c>
      <c r="AQ68" s="196">
        <v>38.090000000000003</v>
      </c>
      <c r="AR68" s="196">
        <v>33.28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461.42</v>
      </c>
      <c r="L69" s="196">
        <v>0.96</v>
      </c>
      <c r="M69" s="196">
        <v>61.3</v>
      </c>
      <c r="N69" s="196">
        <v>49.87</v>
      </c>
      <c r="O69" s="196">
        <v>70.45</v>
      </c>
      <c r="P69" s="196">
        <v>23.44</v>
      </c>
      <c r="Q69" s="196">
        <v>0</v>
      </c>
      <c r="R69" s="196">
        <v>14.89</v>
      </c>
      <c r="S69" s="196">
        <v>0</v>
      </c>
      <c r="T69" s="196">
        <v>0</v>
      </c>
      <c r="U69" s="196">
        <v>59.71</v>
      </c>
      <c r="V69" s="196">
        <v>7.66</v>
      </c>
      <c r="W69" s="196">
        <v>14.69</v>
      </c>
      <c r="X69" s="196">
        <v>62.28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84.02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117.5</v>
      </c>
      <c r="AQ69" s="196">
        <v>38.090000000000003</v>
      </c>
      <c r="AR69" s="196">
        <v>17.43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461.43</v>
      </c>
      <c r="L70" s="196">
        <v>0.96</v>
      </c>
      <c r="M70" s="196">
        <v>61.3</v>
      </c>
      <c r="N70" s="196">
        <v>49.87</v>
      </c>
      <c r="O70" s="196">
        <v>70.45</v>
      </c>
      <c r="P70" s="196">
        <v>23.44</v>
      </c>
      <c r="Q70" s="196">
        <v>0</v>
      </c>
      <c r="R70" s="196">
        <v>17.899999999999999</v>
      </c>
      <c r="S70" s="196">
        <v>0</v>
      </c>
      <c r="T70" s="196">
        <v>0</v>
      </c>
      <c r="U70" s="196">
        <v>59.71</v>
      </c>
      <c r="V70" s="196">
        <v>7.66</v>
      </c>
      <c r="W70" s="196">
        <v>14.69</v>
      </c>
      <c r="X70" s="196">
        <v>62.28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84.02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117.5</v>
      </c>
      <c r="AQ70" s="196">
        <v>38.090000000000003</v>
      </c>
      <c r="AR70" s="196">
        <v>7.81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420.09</v>
      </c>
      <c r="L71" s="196">
        <v>0.96</v>
      </c>
      <c r="M71" s="196">
        <v>61.3</v>
      </c>
      <c r="N71" s="196">
        <v>49.87</v>
      </c>
      <c r="O71" s="196">
        <v>70.45</v>
      </c>
      <c r="P71" s="196">
        <v>23.44</v>
      </c>
      <c r="Q71" s="196">
        <v>0</v>
      </c>
      <c r="R71" s="196">
        <v>17.899999999999999</v>
      </c>
      <c r="S71" s="196">
        <v>0</v>
      </c>
      <c r="T71" s="196">
        <v>0</v>
      </c>
      <c r="U71" s="196">
        <v>59.71</v>
      </c>
      <c r="V71" s="196">
        <v>7.66</v>
      </c>
      <c r="W71" s="196">
        <v>14.69</v>
      </c>
      <c r="X71" s="196">
        <v>62.28</v>
      </c>
      <c r="Y71" s="196">
        <v>0</v>
      </c>
      <c r="Z71">
        <v>0</v>
      </c>
      <c r="AA71" s="196">
        <v>15.16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79.430000000000007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117.5</v>
      </c>
      <c r="AQ71" s="196">
        <v>38.090000000000003</v>
      </c>
      <c r="AR71" s="196">
        <v>2.4500000000000002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431.63</v>
      </c>
      <c r="L72" s="196">
        <v>0.96</v>
      </c>
      <c r="M72" s="196">
        <v>61.3</v>
      </c>
      <c r="N72" s="196">
        <v>49.87</v>
      </c>
      <c r="O72" s="196">
        <v>70.45</v>
      </c>
      <c r="P72" s="196">
        <v>23.44</v>
      </c>
      <c r="Q72" s="196">
        <v>0</v>
      </c>
      <c r="R72" s="196">
        <v>17.899999999999999</v>
      </c>
      <c r="S72" s="196">
        <v>0</v>
      </c>
      <c r="T72" s="196">
        <v>0</v>
      </c>
      <c r="U72" s="196">
        <v>59.71</v>
      </c>
      <c r="V72" s="196">
        <v>7.66</v>
      </c>
      <c r="W72" s="196">
        <v>14.69</v>
      </c>
      <c r="X72" s="196">
        <v>62.28</v>
      </c>
      <c r="Y72" s="196">
        <v>0</v>
      </c>
      <c r="Z72">
        <v>0</v>
      </c>
      <c r="AA72" s="196">
        <v>15.16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79.430000000000007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117.5</v>
      </c>
      <c r="AQ72" s="196">
        <v>38.090000000000003</v>
      </c>
      <c r="AR72" s="196">
        <v>0.69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433.11</v>
      </c>
      <c r="L73" s="196">
        <v>0.96</v>
      </c>
      <c r="M73" s="196">
        <v>61.3</v>
      </c>
      <c r="N73" s="196">
        <v>49.87</v>
      </c>
      <c r="O73" s="196">
        <v>70.45</v>
      </c>
      <c r="P73" s="196">
        <v>23.44</v>
      </c>
      <c r="Q73" s="196">
        <v>0</v>
      </c>
      <c r="R73" s="196">
        <v>17.899999999999999</v>
      </c>
      <c r="S73" s="196">
        <v>0</v>
      </c>
      <c r="T73" s="196">
        <v>0</v>
      </c>
      <c r="U73" s="196">
        <v>59.71</v>
      </c>
      <c r="V73" s="196">
        <v>7.66</v>
      </c>
      <c r="W73" s="196">
        <v>14.69</v>
      </c>
      <c r="X73" s="196">
        <v>62.28</v>
      </c>
      <c r="Y73" s="196">
        <v>0</v>
      </c>
      <c r="Z73">
        <v>0</v>
      </c>
      <c r="AA73" s="196">
        <v>15.16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84.02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117.5</v>
      </c>
      <c r="AQ73" s="196">
        <v>38.090000000000003</v>
      </c>
      <c r="AR73" s="196">
        <v>0.33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386.44</v>
      </c>
      <c r="L74" s="196">
        <v>0.96</v>
      </c>
      <c r="M74" s="196">
        <v>61.3</v>
      </c>
      <c r="N74" s="196">
        <v>49.87</v>
      </c>
      <c r="O74" s="196">
        <v>70.45</v>
      </c>
      <c r="P74" s="196">
        <v>23.44</v>
      </c>
      <c r="Q74" s="196">
        <v>0</v>
      </c>
      <c r="R74" s="196">
        <v>17.899999999999999</v>
      </c>
      <c r="S74" s="196">
        <v>0</v>
      </c>
      <c r="T74" s="196">
        <v>0</v>
      </c>
      <c r="U74" s="196">
        <v>59.71</v>
      </c>
      <c r="V74" s="196">
        <v>7.66</v>
      </c>
      <c r="W74" s="196">
        <v>14.69</v>
      </c>
      <c r="X74" s="196">
        <v>62.28</v>
      </c>
      <c r="Y74" s="196">
        <v>0</v>
      </c>
      <c r="Z74">
        <v>0</v>
      </c>
      <c r="AA74" s="196">
        <v>15.16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84.02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117.5</v>
      </c>
      <c r="AQ74" s="196">
        <v>38.090000000000003</v>
      </c>
      <c r="AR74" s="196">
        <v>0.24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391.25</v>
      </c>
      <c r="L75" s="196">
        <v>0.96</v>
      </c>
      <c r="M75" s="196">
        <v>61.3</v>
      </c>
      <c r="N75" s="196">
        <v>49.87</v>
      </c>
      <c r="O75" s="196">
        <v>70.45</v>
      </c>
      <c r="P75" s="196">
        <v>23.44</v>
      </c>
      <c r="Q75" s="196">
        <v>0</v>
      </c>
      <c r="R75" s="196">
        <v>17.899999999999999</v>
      </c>
      <c r="S75" s="196">
        <v>0</v>
      </c>
      <c r="T75" s="196">
        <v>0</v>
      </c>
      <c r="U75" s="196">
        <v>59.71</v>
      </c>
      <c r="V75" s="196">
        <v>7.66</v>
      </c>
      <c r="W75" s="196">
        <v>14.69</v>
      </c>
      <c r="X75" s="196">
        <v>62.28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84.02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117.5</v>
      </c>
      <c r="AQ75" s="196">
        <v>38.090000000000003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392.21</v>
      </c>
      <c r="L76" s="196">
        <v>0.96</v>
      </c>
      <c r="M76" s="196">
        <v>61.3</v>
      </c>
      <c r="N76" s="196">
        <v>49.87</v>
      </c>
      <c r="O76" s="196">
        <v>70.45</v>
      </c>
      <c r="P76" s="196">
        <v>23.44</v>
      </c>
      <c r="Q76" s="196">
        <v>0</v>
      </c>
      <c r="R76" s="196">
        <v>17.899999999999999</v>
      </c>
      <c r="S76" s="196">
        <v>0</v>
      </c>
      <c r="T76" s="196">
        <v>0</v>
      </c>
      <c r="U76" s="196">
        <v>59.71</v>
      </c>
      <c r="V76" s="196">
        <v>7.66</v>
      </c>
      <c r="W76" s="196">
        <v>14.69</v>
      </c>
      <c r="X76" s="196">
        <v>62.28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84.02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117.5</v>
      </c>
      <c r="AQ76" s="196">
        <v>38.090000000000003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434.51</v>
      </c>
      <c r="L77" s="196">
        <v>0.96</v>
      </c>
      <c r="M77" s="196">
        <v>61.3</v>
      </c>
      <c r="N77" s="196">
        <v>49.87</v>
      </c>
      <c r="O77" s="196">
        <v>70.45</v>
      </c>
      <c r="P77" s="196">
        <v>23.44</v>
      </c>
      <c r="Q77" s="196">
        <v>0</v>
      </c>
      <c r="R77" s="196">
        <v>17.899999999999999</v>
      </c>
      <c r="S77" s="196">
        <v>0</v>
      </c>
      <c r="T77" s="196">
        <v>0</v>
      </c>
      <c r="U77" s="196">
        <v>59.71</v>
      </c>
      <c r="V77" s="196">
        <v>7.66</v>
      </c>
      <c r="W77" s="196">
        <v>14.69</v>
      </c>
      <c r="X77" s="196">
        <v>62.28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84.02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117.5</v>
      </c>
      <c r="AQ77" s="196">
        <v>38.090000000000003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449.89</v>
      </c>
      <c r="L78" s="196">
        <v>0.96</v>
      </c>
      <c r="M78" s="196">
        <v>61.3</v>
      </c>
      <c r="N78" s="196">
        <v>49.87</v>
      </c>
      <c r="O78" s="196">
        <v>70.45</v>
      </c>
      <c r="P78" s="196">
        <v>23.44</v>
      </c>
      <c r="Q78" s="196">
        <v>0</v>
      </c>
      <c r="R78" s="196">
        <v>17.899999999999999</v>
      </c>
      <c r="S78" s="196">
        <v>0</v>
      </c>
      <c r="T78" s="196">
        <v>0</v>
      </c>
      <c r="U78" s="196">
        <v>59.71</v>
      </c>
      <c r="V78" s="196">
        <v>7.66</v>
      </c>
      <c r="W78" s="196">
        <v>14.69</v>
      </c>
      <c r="X78" s="196">
        <v>62.28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84.02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117.5</v>
      </c>
      <c r="AQ78" s="196">
        <v>38.090000000000003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461.42</v>
      </c>
      <c r="L79" s="196">
        <v>0.96</v>
      </c>
      <c r="M79" s="196">
        <v>61.3</v>
      </c>
      <c r="N79" s="196">
        <v>49.87</v>
      </c>
      <c r="O79" s="196">
        <v>70.45</v>
      </c>
      <c r="P79" s="196">
        <v>23.44</v>
      </c>
      <c r="Q79" s="196">
        <v>0</v>
      </c>
      <c r="R79" s="196">
        <v>17.899999999999999</v>
      </c>
      <c r="S79" s="196">
        <v>1.62</v>
      </c>
      <c r="T79" s="196">
        <v>0</v>
      </c>
      <c r="U79" s="196">
        <v>59.71</v>
      </c>
      <c r="V79" s="196">
        <v>7.66</v>
      </c>
      <c r="W79" s="196">
        <v>14.69</v>
      </c>
      <c r="X79" s="196">
        <v>62.28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84.02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117.5</v>
      </c>
      <c r="AQ79" s="196">
        <v>38.090000000000003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461.42</v>
      </c>
      <c r="L80" s="196">
        <v>0.96</v>
      </c>
      <c r="M80" s="196">
        <v>61.3</v>
      </c>
      <c r="N80" s="196">
        <v>49.87</v>
      </c>
      <c r="O80" s="196">
        <v>70.45</v>
      </c>
      <c r="P80" s="196">
        <v>23.44</v>
      </c>
      <c r="Q80" s="196">
        <v>0</v>
      </c>
      <c r="R80" s="196">
        <v>17.899999999999999</v>
      </c>
      <c r="S80" s="196">
        <v>0</v>
      </c>
      <c r="T80" s="196">
        <v>0</v>
      </c>
      <c r="U80" s="196">
        <v>59.71</v>
      </c>
      <c r="V80" s="196">
        <v>7.66</v>
      </c>
      <c r="W80" s="196">
        <v>14.69</v>
      </c>
      <c r="X80" s="196">
        <v>62.28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84.02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117.5</v>
      </c>
      <c r="AQ80" s="196">
        <v>38.090000000000003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461.43</v>
      </c>
      <c r="L81" s="196">
        <v>0.96</v>
      </c>
      <c r="M81" s="196">
        <v>61.3</v>
      </c>
      <c r="N81" s="196">
        <v>49.87</v>
      </c>
      <c r="O81" s="196">
        <v>70.45</v>
      </c>
      <c r="P81" s="196">
        <v>23.44</v>
      </c>
      <c r="Q81" s="196">
        <v>0</v>
      </c>
      <c r="R81" s="196">
        <v>17.899999999999999</v>
      </c>
      <c r="S81" s="196">
        <v>0</v>
      </c>
      <c r="T81" s="196">
        <v>0</v>
      </c>
      <c r="U81" s="196">
        <v>59.71</v>
      </c>
      <c r="V81" s="196">
        <v>7.66</v>
      </c>
      <c r="W81" s="196">
        <v>14.69</v>
      </c>
      <c r="X81" s="196">
        <v>62.28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84.02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117.5</v>
      </c>
      <c r="AQ81" s="196">
        <v>38.090000000000003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461.42</v>
      </c>
      <c r="L82" s="196">
        <v>0.96</v>
      </c>
      <c r="M82" s="196">
        <v>61.3</v>
      </c>
      <c r="N82" s="196">
        <v>49.87</v>
      </c>
      <c r="O82" s="196">
        <v>70.45</v>
      </c>
      <c r="P82" s="196">
        <v>23.44</v>
      </c>
      <c r="Q82" s="196">
        <v>0</v>
      </c>
      <c r="R82" s="196">
        <v>17.899999999999999</v>
      </c>
      <c r="S82" s="196">
        <v>0</v>
      </c>
      <c r="T82" s="196">
        <v>0</v>
      </c>
      <c r="U82" s="196">
        <v>59.71</v>
      </c>
      <c r="V82" s="196">
        <v>7.66</v>
      </c>
      <c r="W82" s="196">
        <v>14.69</v>
      </c>
      <c r="X82" s="196">
        <v>62.28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84.02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117.5</v>
      </c>
      <c r="AQ82" s="196">
        <v>38.090000000000003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447</v>
      </c>
      <c r="L83" s="196">
        <v>0.96</v>
      </c>
      <c r="M83" s="196">
        <v>61.3</v>
      </c>
      <c r="N83" s="196">
        <v>49.87</v>
      </c>
      <c r="O83" s="196">
        <v>70.45</v>
      </c>
      <c r="P83" s="196">
        <v>23.44</v>
      </c>
      <c r="Q83" s="196">
        <v>0</v>
      </c>
      <c r="R83" s="196">
        <v>17.899999999999999</v>
      </c>
      <c r="S83" s="196">
        <v>0</v>
      </c>
      <c r="T83" s="196">
        <v>0</v>
      </c>
      <c r="U83" s="196">
        <v>59.71</v>
      </c>
      <c r="V83" s="196">
        <v>7.66</v>
      </c>
      <c r="W83" s="196">
        <v>14.69</v>
      </c>
      <c r="X83" s="196">
        <v>62.28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84.02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117.5</v>
      </c>
      <c r="AQ83" s="196">
        <v>38.090000000000003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447</v>
      </c>
      <c r="L84" s="196">
        <v>0.96</v>
      </c>
      <c r="M84" s="196">
        <v>61.3</v>
      </c>
      <c r="N84" s="196">
        <v>49.87</v>
      </c>
      <c r="O84" s="196">
        <v>70.45</v>
      </c>
      <c r="P84" s="196">
        <v>23.44</v>
      </c>
      <c r="Q84" s="196">
        <v>0</v>
      </c>
      <c r="R84" s="196">
        <v>17.899999999999999</v>
      </c>
      <c r="S84" s="196">
        <v>0</v>
      </c>
      <c r="T84" s="196">
        <v>0</v>
      </c>
      <c r="U84" s="196">
        <v>59.71</v>
      </c>
      <c r="V84" s="196">
        <v>7.66</v>
      </c>
      <c r="W84" s="196">
        <v>14.69</v>
      </c>
      <c r="X84" s="196">
        <v>62.28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84.02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117.5</v>
      </c>
      <c r="AQ84" s="196">
        <v>38.090000000000003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489.89</v>
      </c>
      <c r="L85" s="196">
        <v>0.96</v>
      </c>
      <c r="M85" s="196">
        <v>61.3</v>
      </c>
      <c r="N85" s="196">
        <v>49.87</v>
      </c>
      <c r="O85" s="196">
        <v>70.45</v>
      </c>
      <c r="P85" s="196">
        <v>23.44</v>
      </c>
      <c r="Q85" s="196">
        <v>0</v>
      </c>
      <c r="R85" s="196">
        <v>17.899999999999999</v>
      </c>
      <c r="S85" s="196">
        <v>0</v>
      </c>
      <c r="T85" s="196">
        <v>0</v>
      </c>
      <c r="U85" s="196">
        <v>59.71</v>
      </c>
      <c r="V85" s="196">
        <v>7.66</v>
      </c>
      <c r="W85" s="196">
        <v>14.69</v>
      </c>
      <c r="X85" s="196">
        <v>62.28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117.5</v>
      </c>
      <c r="AQ85" s="196">
        <v>38.090000000000003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489.89</v>
      </c>
      <c r="L86" s="196">
        <v>0.96</v>
      </c>
      <c r="M86" s="196">
        <v>61.3</v>
      </c>
      <c r="N86" s="196">
        <v>49.87</v>
      </c>
      <c r="O86" s="196">
        <v>70.45</v>
      </c>
      <c r="P86" s="196">
        <v>23.44</v>
      </c>
      <c r="Q86" s="196">
        <v>0</v>
      </c>
      <c r="R86" s="196">
        <v>17.899999999999999</v>
      </c>
      <c r="S86" s="196">
        <v>0</v>
      </c>
      <c r="T86" s="196">
        <v>0</v>
      </c>
      <c r="U86" s="196">
        <v>59.71</v>
      </c>
      <c r="V86" s="196">
        <v>7.66</v>
      </c>
      <c r="W86" s="196">
        <v>14.69</v>
      </c>
      <c r="X86" s="196">
        <v>62.28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117.5</v>
      </c>
      <c r="AQ86" s="196">
        <v>38.090000000000003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489.89</v>
      </c>
      <c r="L87" s="196">
        <v>0.96</v>
      </c>
      <c r="M87" s="196">
        <v>61.3</v>
      </c>
      <c r="N87" s="196">
        <v>49.87</v>
      </c>
      <c r="O87" s="196">
        <v>70.45</v>
      </c>
      <c r="P87" s="196">
        <v>23.44</v>
      </c>
      <c r="Q87" s="196">
        <v>0</v>
      </c>
      <c r="R87" s="196">
        <v>17.899999999999999</v>
      </c>
      <c r="S87" s="196">
        <v>0</v>
      </c>
      <c r="T87" s="196">
        <v>0</v>
      </c>
      <c r="U87" s="196">
        <v>59.71</v>
      </c>
      <c r="V87" s="196">
        <v>7.66</v>
      </c>
      <c r="W87" s="196">
        <v>14.69</v>
      </c>
      <c r="X87" s="196">
        <v>62.28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117.5</v>
      </c>
      <c r="AQ87" s="196">
        <v>38.090000000000003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489.89</v>
      </c>
      <c r="L88" s="196">
        <v>0.96</v>
      </c>
      <c r="M88" s="196">
        <v>61.3</v>
      </c>
      <c r="N88" s="196">
        <v>49.87</v>
      </c>
      <c r="O88" s="196">
        <v>70.45</v>
      </c>
      <c r="P88" s="196">
        <v>23.44</v>
      </c>
      <c r="Q88" s="196">
        <v>0</v>
      </c>
      <c r="R88" s="196">
        <v>17.899999999999999</v>
      </c>
      <c r="S88" s="196">
        <v>0</v>
      </c>
      <c r="T88" s="196">
        <v>0</v>
      </c>
      <c r="U88" s="196">
        <v>59.71</v>
      </c>
      <c r="V88" s="196">
        <v>7.66</v>
      </c>
      <c r="W88" s="196">
        <v>14.69</v>
      </c>
      <c r="X88" s="196">
        <v>62.28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117.5</v>
      </c>
      <c r="AQ88" s="196">
        <v>38.090000000000003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489.89</v>
      </c>
      <c r="L89" s="196">
        <v>0.96</v>
      </c>
      <c r="M89" s="196">
        <v>61.3</v>
      </c>
      <c r="N89" s="196">
        <v>49.87</v>
      </c>
      <c r="O89" s="196">
        <v>70.45</v>
      </c>
      <c r="P89" s="196">
        <v>23.44</v>
      </c>
      <c r="Q89" s="196">
        <v>0</v>
      </c>
      <c r="R89" s="196">
        <v>17.899999999999999</v>
      </c>
      <c r="S89" s="196">
        <v>0</v>
      </c>
      <c r="T89" s="196">
        <v>0</v>
      </c>
      <c r="U89" s="196">
        <v>59.71</v>
      </c>
      <c r="V89" s="196">
        <v>7.66</v>
      </c>
      <c r="W89" s="196">
        <v>14.69</v>
      </c>
      <c r="X89" s="196">
        <v>62.28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117.5</v>
      </c>
      <c r="AQ89" s="196">
        <v>38.090000000000003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489.89</v>
      </c>
      <c r="L90" s="196">
        <v>0.96</v>
      </c>
      <c r="M90" s="196">
        <v>61.3</v>
      </c>
      <c r="N90" s="196">
        <v>49.87</v>
      </c>
      <c r="O90" s="196">
        <v>70.45</v>
      </c>
      <c r="P90" s="196">
        <v>23.44</v>
      </c>
      <c r="Q90" s="196">
        <v>0</v>
      </c>
      <c r="R90" s="196">
        <v>17.899999999999999</v>
      </c>
      <c r="S90" s="196">
        <v>0</v>
      </c>
      <c r="T90" s="196">
        <v>0</v>
      </c>
      <c r="U90" s="196">
        <v>59.71</v>
      </c>
      <c r="V90" s="196">
        <v>7.66</v>
      </c>
      <c r="W90" s="196">
        <v>14.69</v>
      </c>
      <c r="X90" s="196">
        <v>62.28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117.5</v>
      </c>
      <c r="AQ90" s="196">
        <v>38.090000000000003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489.89</v>
      </c>
      <c r="L91" s="196">
        <v>0.96</v>
      </c>
      <c r="M91" s="196">
        <v>61.3</v>
      </c>
      <c r="N91" s="196">
        <v>49.87</v>
      </c>
      <c r="O91" s="196">
        <v>70.45</v>
      </c>
      <c r="P91" s="196">
        <v>23.44</v>
      </c>
      <c r="Q91" s="196">
        <v>0</v>
      </c>
      <c r="R91" s="196">
        <v>17.899999999999999</v>
      </c>
      <c r="S91" s="196">
        <v>0</v>
      </c>
      <c r="T91" s="196">
        <v>0</v>
      </c>
      <c r="U91" s="196">
        <v>59.71</v>
      </c>
      <c r="V91" s="196">
        <v>7.66</v>
      </c>
      <c r="W91" s="196">
        <v>14.69</v>
      </c>
      <c r="X91" s="196">
        <v>62.28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117.5</v>
      </c>
      <c r="AQ91" s="196">
        <v>38.090000000000003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489.89</v>
      </c>
      <c r="L92" s="196">
        <v>0.96</v>
      </c>
      <c r="M92" s="196">
        <v>61.3</v>
      </c>
      <c r="N92" s="196">
        <v>49.87</v>
      </c>
      <c r="O92" s="196">
        <v>70.45</v>
      </c>
      <c r="P92" s="196">
        <v>23.44</v>
      </c>
      <c r="Q92" s="196">
        <v>0</v>
      </c>
      <c r="R92" s="196">
        <v>17.899999999999999</v>
      </c>
      <c r="S92" s="196">
        <v>0</v>
      </c>
      <c r="T92" s="196">
        <v>0</v>
      </c>
      <c r="U92" s="196">
        <v>59.71</v>
      </c>
      <c r="V92" s="196">
        <v>7.66</v>
      </c>
      <c r="W92" s="196">
        <v>14.69</v>
      </c>
      <c r="X92" s="196">
        <v>62.28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117.5</v>
      </c>
      <c r="AQ92" s="196">
        <v>38.090000000000003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489.89</v>
      </c>
      <c r="L93" s="196">
        <v>0.96</v>
      </c>
      <c r="M93" s="196">
        <v>61.3</v>
      </c>
      <c r="N93" s="196">
        <v>49.87</v>
      </c>
      <c r="O93" s="196">
        <v>70.45</v>
      </c>
      <c r="P93" s="196">
        <v>23.44</v>
      </c>
      <c r="Q93" s="196">
        <v>0</v>
      </c>
      <c r="R93" s="196">
        <v>17.899999999999999</v>
      </c>
      <c r="S93" s="196">
        <v>0</v>
      </c>
      <c r="T93" s="196">
        <v>0</v>
      </c>
      <c r="U93" s="196">
        <v>59.71</v>
      </c>
      <c r="V93" s="196">
        <v>7.66</v>
      </c>
      <c r="W93" s="196">
        <v>14.69</v>
      </c>
      <c r="X93" s="196">
        <v>62.28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117.5</v>
      </c>
      <c r="AQ93" s="196">
        <v>38.090000000000003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466.23</v>
      </c>
      <c r="L94" s="196">
        <v>0.96</v>
      </c>
      <c r="M94" s="196">
        <v>61.3</v>
      </c>
      <c r="N94" s="196">
        <v>49.87</v>
      </c>
      <c r="O94" s="196">
        <v>70.45</v>
      </c>
      <c r="P94" s="196">
        <v>23.44</v>
      </c>
      <c r="Q94" s="196">
        <v>0</v>
      </c>
      <c r="R94" s="196">
        <v>17.899999999999999</v>
      </c>
      <c r="S94" s="196">
        <v>0</v>
      </c>
      <c r="T94" s="196">
        <v>0</v>
      </c>
      <c r="U94" s="196">
        <v>59.71</v>
      </c>
      <c r="V94" s="196">
        <v>7.66</v>
      </c>
      <c r="W94" s="196">
        <v>14.69</v>
      </c>
      <c r="X94" s="196">
        <v>62.28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117.5</v>
      </c>
      <c r="AQ94" s="196">
        <v>38.090000000000003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398.94</v>
      </c>
      <c r="L95" s="196">
        <v>0.96</v>
      </c>
      <c r="M95" s="196">
        <v>61.3</v>
      </c>
      <c r="N95" s="196">
        <v>49.87</v>
      </c>
      <c r="O95" s="196">
        <v>70.45</v>
      </c>
      <c r="P95" s="196">
        <v>23.44</v>
      </c>
      <c r="Q95" s="196">
        <v>0</v>
      </c>
      <c r="R95" s="196">
        <v>17.899999999999999</v>
      </c>
      <c r="S95" s="196">
        <v>0</v>
      </c>
      <c r="T95" s="196">
        <v>0</v>
      </c>
      <c r="U95" s="196">
        <v>59.71</v>
      </c>
      <c r="V95" s="196">
        <v>7.66</v>
      </c>
      <c r="W95" s="196">
        <v>14.69</v>
      </c>
      <c r="X95" s="196">
        <v>62.28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117.5</v>
      </c>
      <c r="AQ95" s="196">
        <v>38.090000000000003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360.48</v>
      </c>
      <c r="L96" s="196">
        <v>0.96</v>
      </c>
      <c r="M96" s="196">
        <v>61.3</v>
      </c>
      <c r="N96" s="196">
        <v>49.87</v>
      </c>
      <c r="O96" s="196">
        <v>70.45</v>
      </c>
      <c r="P96" s="196">
        <v>23.44</v>
      </c>
      <c r="Q96" s="196">
        <v>0</v>
      </c>
      <c r="R96" s="196">
        <v>17.899999999999999</v>
      </c>
      <c r="S96" s="196">
        <v>0</v>
      </c>
      <c r="T96" s="196">
        <v>0</v>
      </c>
      <c r="U96" s="196">
        <v>59.71</v>
      </c>
      <c r="V96" s="196">
        <v>7.66</v>
      </c>
      <c r="W96" s="196">
        <v>14.69</v>
      </c>
      <c r="X96" s="196">
        <v>62.28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117.5</v>
      </c>
      <c r="AQ96" s="196">
        <v>38.090000000000003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331.65</v>
      </c>
      <c r="L97" s="196">
        <v>0.96</v>
      </c>
      <c r="M97" s="196">
        <v>61.3</v>
      </c>
      <c r="N97" s="196">
        <v>49.87</v>
      </c>
      <c r="O97" s="196">
        <v>70.45</v>
      </c>
      <c r="P97" s="196">
        <v>23.44</v>
      </c>
      <c r="Q97" s="196">
        <v>0</v>
      </c>
      <c r="R97" s="196">
        <v>17.899999999999999</v>
      </c>
      <c r="S97" s="196">
        <v>0</v>
      </c>
      <c r="T97" s="196">
        <v>0</v>
      </c>
      <c r="U97" s="196">
        <v>59.71</v>
      </c>
      <c r="V97" s="196">
        <v>7.66</v>
      </c>
      <c r="W97" s="196">
        <v>14.69</v>
      </c>
      <c r="X97" s="196">
        <v>62.28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117.5</v>
      </c>
      <c r="AQ97" s="196">
        <v>38.090000000000003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302.81</v>
      </c>
      <c r="L98" s="196">
        <v>0.96</v>
      </c>
      <c r="M98" s="196">
        <v>61.3</v>
      </c>
      <c r="N98" s="196">
        <v>49.87</v>
      </c>
      <c r="O98" s="196">
        <v>70.45</v>
      </c>
      <c r="P98" s="196">
        <v>23.44</v>
      </c>
      <c r="Q98" s="196">
        <v>0</v>
      </c>
      <c r="R98" s="196">
        <v>17.899999999999999</v>
      </c>
      <c r="S98" s="196">
        <v>0</v>
      </c>
      <c r="T98" s="196">
        <v>0</v>
      </c>
      <c r="U98" s="196">
        <v>59.71</v>
      </c>
      <c r="V98" s="196">
        <v>7.66</v>
      </c>
      <c r="W98" s="196">
        <v>14.69</v>
      </c>
      <c r="X98" s="196">
        <v>62.28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117.5</v>
      </c>
      <c r="AQ98" s="196">
        <v>38.090000000000003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9.2139699999999998</v>
      </c>
      <c r="L99">
        <f t="shared" si="0"/>
        <v>3.3174999999999941E-2</v>
      </c>
      <c r="M99">
        <f t="shared" si="0"/>
        <v>1.4712000000000025</v>
      </c>
      <c r="N99">
        <f t="shared" si="0"/>
        <v>1.1968799999999982</v>
      </c>
      <c r="O99">
        <f t="shared" si="0"/>
        <v>1.6907999999999972</v>
      </c>
      <c r="P99">
        <f t="shared" si="0"/>
        <v>0.56256000000000095</v>
      </c>
      <c r="Q99">
        <f t="shared" si="0"/>
        <v>0</v>
      </c>
      <c r="R99">
        <f t="shared" si="0"/>
        <v>0.3744850000000004</v>
      </c>
      <c r="S99">
        <f t="shared" si="0"/>
        <v>4.0500000000000003E-4</v>
      </c>
      <c r="T99">
        <f t="shared" si="0"/>
        <v>0</v>
      </c>
      <c r="U99">
        <f t="shared" si="0"/>
        <v>1.4330400000000005</v>
      </c>
      <c r="V99">
        <f t="shared" si="0"/>
        <v>0.16066750000000005</v>
      </c>
      <c r="W99">
        <f t="shared" si="0"/>
        <v>0.35256000000000082</v>
      </c>
      <c r="X99">
        <f t="shared" si="0"/>
        <v>1.4255774999999999</v>
      </c>
      <c r="Y99">
        <f t="shared" si="0"/>
        <v>0</v>
      </c>
      <c r="Z99">
        <f t="shared" si="0"/>
        <v>0</v>
      </c>
      <c r="AA99">
        <f t="shared" si="0"/>
        <v>0.35642750000000056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2.0373325000000051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2.5951374999999999</v>
      </c>
      <c r="AQ99">
        <f t="shared" ref="AQ99:AT99" si="1">SUM(AQ3:AQ98)/4000</f>
        <v>0.78989250000000066</v>
      </c>
      <c r="AR99">
        <f t="shared" si="1"/>
        <v>0.42497749999999995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76.900000000000006</v>
      </c>
      <c r="L3" s="196">
        <v>9.61</v>
      </c>
      <c r="M3" s="196">
        <v>0</v>
      </c>
      <c r="N3" s="196">
        <v>28.84</v>
      </c>
      <c r="O3" s="196">
        <v>48.43</v>
      </c>
      <c r="P3" s="196">
        <v>58.78</v>
      </c>
      <c r="Q3" s="196">
        <v>1.92</v>
      </c>
      <c r="R3" s="196">
        <v>4.8099999999999996</v>
      </c>
      <c r="S3" s="196">
        <v>2.89</v>
      </c>
      <c r="T3" s="196">
        <v>0</v>
      </c>
      <c r="U3" s="196">
        <v>318.14999999999998</v>
      </c>
      <c r="V3" s="196">
        <v>0</v>
      </c>
      <c r="W3" s="196">
        <v>4.8099999999999996</v>
      </c>
      <c r="X3" s="196">
        <v>17.649999999999999</v>
      </c>
      <c r="Y3" s="196">
        <v>0</v>
      </c>
      <c r="Z3">
        <v>0</v>
      </c>
      <c r="AA3" s="196">
        <v>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32.68</v>
      </c>
      <c r="AQ3" s="196">
        <v>9.61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76.900000000000006</v>
      </c>
      <c r="L4" s="196">
        <v>9.61</v>
      </c>
      <c r="M4" s="196">
        <v>0</v>
      </c>
      <c r="N4" s="196">
        <v>28.84</v>
      </c>
      <c r="O4" s="196">
        <v>48.43</v>
      </c>
      <c r="P4" s="196">
        <v>58.78</v>
      </c>
      <c r="Q4" s="196">
        <v>1.92</v>
      </c>
      <c r="R4" s="196">
        <v>4.8099999999999996</v>
      </c>
      <c r="S4" s="196">
        <v>2.89</v>
      </c>
      <c r="T4" s="196">
        <v>0</v>
      </c>
      <c r="U4" s="196">
        <v>318.14999999999998</v>
      </c>
      <c r="V4" s="196">
        <v>0</v>
      </c>
      <c r="W4" s="196">
        <v>4.8099999999999996</v>
      </c>
      <c r="X4" s="196">
        <v>17.3</v>
      </c>
      <c r="Y4" s="196">
        <v>0</v>
      </c>
      <c r="Z4">
        <v>0</v>
      </c>
      <c r="AA4" s="196">
        <v>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32.68</v>
      </c>
      <c r="AQ4" s="196">
        <v>9.61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76.900000000000006</v>
      </c>
      <c r="L5" s="196">
        <v>9.61</v>
      </c>
      <c r="M5" s="196">
        <v>0</v>
      </c>
      <c r="N5" s="196">
        <v>28.84</v>
      </c>
      <c r="O5" s="196">
        <v>48.43</v>
      </c>
      <c r="P5" s="196">
        <v>58.78</v>
      </c>
      <c r="Q5" s="196">
        <v>1.92</v>
      </c>
      <c r="R5" s="196">
        <v>4.8099999999999996</v>
      </c>
      <c r="S5" s="196">
        <v>2.89</v>
      </c>
      <c r="T5" s="196">
        <v>0</v>
      </c>
      <c r="U5" s="196">
        <v>318.14999999999998</v>
      </c>
      <c r="V5" s="196">
        <v>0</v>
      </c>
      <c r="W5" s="196">
        <v>4.8099999999999996</v>
      </c>
      <c r="X5" s="196">
        <v>17.3</v>
      </c>
      <c r="Y5" s="196">
        <v>0</v>
      </c>
      <c r="Z5">
        <v>0</v>
      </c>
      <c r="AA5" s="196">
        <v>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32.68</v>
      </c>
      <c r="AQ5" s="196">
        <v>9.61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76.900000000000006</v>
      </c>
      <c r="L6" s="196">
        <v>9.61</v>
      </c>
      <c r="M6" s="196">
        <v>0</v>
      </c>
      <c r="N6" s="196">
        <v>28.84</v>
      </c>
      <c r="O6" s="196">
        <v>48.43</v>
      </c>
      <c r="P6" s="196">
        <v>58.78</v>
      </c>
      <c r="Q6" s="196">
        <v>1.92</v>
      </c>
      <c r="R6" s="196">
        <v>4.8099999999999996</v>
      </c>
      <c r="S6" s="196">
        <v>2.89</v>
      </c>
      <c r="T6" s="196">
        <v>0</v>
      </c>
      <c r="U6" s="196">
        <v>318.14999999999998</v>
      </c>
      <c r="V6" s="196">
        <v>0</v>
      </c>
      <c r="W6" s="196">
        <v>4.8099999999999996</v>
      </c>
      <c r="X6" s="196">
        <v>30.76</v>
      </c>
      <c r="Y6" s="196">
        <v>0</v>
      </c>
      <c r="Z6">
        <v>0</v>
      </c>
      <c r="AA6" s="196">
        <v>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32.68</v>
      </c>
      <c r="AQ6" s="196">
        <v>9.61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76.900000000000006</v>
      </c>
      <c r="L7" s="196">
        <v>9.61</v>
      </c>
      <c r="M7" s="196">
        <v>0</v>
      </c>
      <c r="N7" s="196">
        <v>28.84</v>
      </c>
      <c r="O7" s="196">
        <v>48.43</v>
      </c>
      <c r="P7" s="196">
        <v>58.78</v>
      </c>
      <c r="Q7" s="196">
        <v>1.92</v>
      </c>
      <c r="R7" s="196">
        <v>4.8099999999999996</v>
      </c>
      <c r="S7" s="196">
        <v>2.89</v>
      </c>
      <c r="T7" s="196">
        <v>0</v>
      </c>
      <c r="U7" s="196">
        <v>318.14999999999998</v>
      </c>
      <c r="V7" s="196">
        <v>0</v>
      </c>
      <c r="W7" s="196">
        <v>4.8099999999999996</v>
      </c>
      <c r="X7" s="196">
        <v>30.76</v>
      </c>
      <c r="Y7" s="196">
        <v>0</v>
      </c>
      <c r="Z7">
        <v>0</v>
      </c>
      <c r="AA7" s="196">
        <v>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32.68</v>
      </c>
      <c r="AQ7" s="196">
        <v>9.61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76.900000000000006</v>
      </c>
      <c r="L8" s="196">
        <v>9.61</v>
      </c>
      <c r="M8" s="196">
        <v>0</v>
      </c>
      <c r="N8" s="196">
        <v>28.84</v>
      </c>
      <c r="O8" s="196">
        <v>48.43</v>
      </c>
      <c r="P8" s="196">
        <v>58.78</v>
      </c>
      <c r="Q8" s="196">
        <v>1.92</v>
      </c>
      <c r="R8" s="196">
        <v>4.8099999999999996</v>
      </c>
      <c r="S8" s="196">
        <v>2.89</v>
      </c>
      <c r="T8" s="196">
        <v>0</v>
      </c>
      <c r="U8" s="196">
        <v>318.14999999999998</v>
      </c>
      <c r="V8" s="196">
        <v>0</v>
      </c>
      <c r="W8" s="196">
        <v>4.8099999999999996</v>
      </c>
      <c r="X8" s="196">
        <v>30.76</v>
      </c>
      <c r="Y8" s="196">
        <v>0</v>
      </c>
      <c r="Z8">
        <v>0</v>
      </c>
      <c r="AA8" s="196">
        <v>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32.68</v>
      </c>
      <c r="AQ8" s="196">
        <v>9.61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76.900000000000006</v>
      </c>
      <c r="L9" s="196">
        <v>9.61</v>
      </c>
      <c r="M9" s="196">
        <v>0</v>
      </c>
      <c r="N9" s="196">
        <v>28.84</v>
      </c>
      <c r="O9" s="196">
        <v>48.43</v>
      </c>
      <c r="P9" s="196">
        <v>58.78</v>
      </c>
      <c r="Q9" s="196">
        <v>1.92</v>
      </c>
      <c r="R9" s="196">
        <v>4.8099999999999996</v>
      </c>
      <c r="S9" s="196">
        <v>2.89</v>
      </c>
      <c r="T9" s="196">
        <v>0</v>
      </c>
      <c r="U9" s="196">
        <v>318.14999999999998</v>
      </c>
      <c r="V9" s="196">
        <v>0</v>
      </c>
      <c r="W9" s="196">
        <v>4.8099999999999996</v>
      </c>
      <c r="X9" s="196">
        <v>30.76</v>
      </c>
      <c r="Y9" s="196">
        <v>0</v>
      </c>
      <c r="Z9">
        <v>0</v>
      </c>
      <c r="AA9" s="196">
        <v>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32.68</v>
      </c>
      <c r="AQ9" s="196">
        <v>9.61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76.900000000000006</v>
      </c>
      <c r="L10" s="196">
        <v>9.61</v>
      </c>
      <c r="M10" s="196">
        <v>0</v>
      </c>
      <c r="N10" s="196">
        <v>28.84</v>
      </c>
      <c r="O10" s="196">
        <v>48.43</v>
      </c>
      <c r="P10" s="196">
        <v>58.78</v>
      </c>
      <c r="Q10" s="196">
        <v>1.92</v>
      </c>
      <c r="R10" s="196">
        <v>4.8099999999999996</v>
      </c>
      <c r="S10" s="196">
        <v>2.89</v>
      </c>
      <c r="T10" s="196">
        <v>0</v>
      </c>
      <c r="U10" s="196">
        <v>318.14999999999998</v>
      </c>
      <c r="V10" s="196">
        <v>0</v>
      </c>
      <c r="W10" s="196">
        <v>4.8099999999999996</v>
      </c>
      <c r="X10" s="196">
        <v>24.03</v>
      </c>
      <c r="Y10" s="196">
        <v>0</v>
      </c>
      <c r="Z10">
        <v>0</v>
      </c>
      <c r="AA10" s="196">
        <v>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32.68</v>
      </c>
      <c r="AQ10" s="196">
        <v>9.61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76.900000000000006</v>
      </c>
      <c r="L11" s="196">
        <v>9.61</v>
      </c>
      <c r="M11" s="196">
        <v>0</v>
      </c>
      <c r="N11" s="196">
        <v>28.84</v>
      </c>
      <c r="O11" s="196">
        <v>48.43</v>
      </c>
      <c r="P11" s="196">
        <v>58.78</v>
      </c>
      <c r="Q11" s="196">
        <v>1.92</v>
      </c>
      <c r="R11" s="196">
        <v>4.8099999999999996</v>
      </c>
      <c r="S11" s="196">
        <v>2.89</v>
      </c>
      <c r="T11" s="196">
        <v>0</v>
      </c>
      <c r="U11" s="196">
        <v>318.14999999999998</v>
      </c>
      <c r="V11" s="196">
        <v>0</v>
      </c>
      <c r="W11" s="196">
        <v>4.8099999999999996</v>
      </c>
      <c r="X11" s="196">
        <v>17.3</v>
      </c>
      <c r="Y11" s="196">
        <v>0</v>
      </c>
      <c r="Z11">
        <v>0</v>
      </c>
      <c r="AA11" s="196">
        <v>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32.68</v>
      </c>
      <c r="AQ11" s="196">
        <v>9.61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76.900000000000006</v>
      </c>
      <c r="L12" s="196">
        <v>9.61</v>
      </c>
      <c r="M12" s="196">
        <v>0</v>
      </c>
      <c r="N12" s="196">
        <v>28.84</v>
      </c>
      <c r="O12" s="196">
        <v>48.43</v>
      </c>
      <c r="P12" s="196">
        <v>58.78</v>
      </c>
      <c r="Q12" s="196">
        <v>1.92</v>
      </c>
      <c r="R12" s="196">
        <v>4.8099999999999996</v>
      </c>
      <c r="S12" s="196">
        <v>2.89</v>
      </c>
      <c r="T12" s="196">
        <v>0</v>
      </c>
      <c r="U12" s="196">
        <v>318.14999999999998</v>
      </c>
      <c r="V12" s="196">
        <v>0</v>
      </c>
      <c r="W12" s="196">
        <v>4.8099999999999996</v>
      </c>
      <c r="X12" s="196">
        <v>17.3</v>
      </c>
      <c r="Y12" s="196">
        <v>0</v>
      </c>
      <c r="Z12">
        <v>0</v>
      </c>
      <c r="AA12" s="196">
        <v>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32.68</v>
      </c>
      <c r="AQ12" s="196">
        <v>9.61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76.900000000000006</v>
      </c>
      <c r="L13" s="196">
        <v>9.61</v>
      </c>
      <c r="M13" s="196">
        <v>0</v>
      </c>
      <c r="N13" s="196">
        <v>28.84</v>
      </c>
      <c r="O13" s="196">
        <v>48.43</v>
      </c>
      <c r="P13" s="196">
        <v>58.78</v>
      </c>
      <c r="Q13" s="196">
        <v>1.92</v>
      </c>
      <c r="R13" s="196">
        <v>4.8099999999999996</v>
      </c>
      <c r="S13" s="196">
        <v>2.89</v>
      </c>
      <c r="T13" s="196">
        <v>0</v>
      </c>
      <c r="U13" s="196">
        <v>318.14999999999998</v>
      </c>
      <c r="V13" s="196">
        <v>0</v>
      </c>
      <c r="W13" s="196">
        <v>4.8099999999999996</v>
      </c>
      <c r="X13" s="196">
        <v>17.3</v>
      </c>
      <c r="Y13" s="196">
        <v>0</v>
      </c>
      <c r="Z13">
        <v>0</v>
      </c>
      <c r="AA13" s="196">
        <v>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32.68</v>
      </c>
      <c r="AQ13" s="196">
        <v>9.61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76.900000000000006</v>
      </c>
      <c r="L14" s="196">
        <v>9.61</v>
      </c>
      <c r="M14" s="196">
        <v>0</v>
      </c>
      <c r="N14" s="196">
        <v>28.84</v>
      </c>
      <c r="O14" s="196">
        <v>48.43</v>
      </c>
      <c r="P14" s="196">
        <v>58.78</v>
      </c>
      <c r="Q14" s="196">
        <v>1.92</v>
      </c>
      <c r="R14" s="196">
        <v>4.8099999999999996</v>
      </c>
      <c r="S14" s="196">
        <v>2.89</v>
      </c>
      <c r="T14" s="196">
        <v>0</v>
      </c>
      <c r="U14" s="196">
        <v>318.14999999999998</v>
      </c>
      <c r="V14" s="196">
        <v>0</v>
      </c>
      <c r="W14" s="196">
        <v>4.8099999999999996</v>
      </c>
      <c r="X14" s="196">
        <v>17.3</v>
      </c>
      <c r="Y14" s="196">
        <v>0</v>
      </c>
      <c r="Z14">
        <v>0</v>
      </c>
      <c r="AA14" s="196">
        <v>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32.68</v>
      </c>
      <c r="AQ14" s="196">
        <v>9.61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76.900000000000006</v>
      </c>
      <c r="L15" s="196">
        <v>9.61</v>
      </c>
      <c r="M15" s="196">
        <v>0</v>
      </c>
      <c r="N15" s="196">
        <v>28.84</v>
      </c>
      <c r="O15" s="196">
        <v>48.43</v>
      </c>
      <c r="P15" s="196">
        <v>58.78</v>
      </c>
      <c r="Q15" s="196">
        <v>1.92</v>
      </c>
      <c r="R15" s="196">
        <v>4.8099999999999996</v>
      </c>
      <c r="S15" s="196">
        <v>2.89</v>
      </c>
      <c r="T15" s="196">
        <v>0</v>
      </c>
      <c r="U15" s="196">
        <v>318.14999999999998</v>
      </c>
      <c r="V15" s="196">
        <v>0</v>
      </c>
      <c r="W15" s="196">
        <v>4.8099999999999996</v>
      </c>
      <c r="X15" s="196">
        <v>17.3</v>
      </c>
      <c r="Y15" s="196">
        <v>0</v>
      </c>
      <c r="Z15">
        <v>0</v>
      </c>
      <c r="AA15" s="196">
        <v>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32.68</v>
      </c>
      <c r="AQ15" s="196">
        <v>9.61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76.900000000000006</v>
      </c>
      <c r="L16" s="196">
        <v>9.61</v>
      </c>
      <c r="M16" s="196">
        <v>0</v>
      </c>
      <c r="N16" s="196">
        <v>28.84</v>
      </c>
      <c r="O16" s="196">
        <v>48.43</v>
      </c>
      <c r="P16" s="196">
        <v>58.78</v>
      </c>
      <c r="Q16" s="196">
        <v>1.92</v>
      </c>
      <c r="R16" s="196">
        <v>4.8099999999999996</v>
      </c>
      <c r="S16" s="196">
        <v>2.89</v>
      </c>
      <c r="T16" s="196">
        <v>0</v>
      </c>
      <c r="U16" s="196">
        <v>318.14999999999998</v>
      </c>
      <c r="V16" s="196">
        <v>0</v>
      </c>
      <c r="W16" s="196">
        <v>4.8099999999999996</v>
      </c>
      <c r="X16" s="196">
        <v>17.3</v>
      </c>
      <c r="Y16" s="196">
        <v>0</v>
      </c>
      <c r="Z16">
        <v>0</v>
      </c>
      <c r="AA16" s="196">
        <v>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32.68</v>
      </c>
      <c r="AQ16" s="196">
        <v>9.61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76.900000000000006</v>
      </c>
      <c r="L17" s="196">
        <v>9.61</v>
      </c>
      <c r="M17" s="196">
        <v>0</v>
      </c>
      <c r="N17" s="196">
        <v>28.84</v>
      </c>
      <c r="O17" s="196">
        <v>48.43</v>
      </c>
      <c r="P17" s="196">
        <v>58.78</v>
      </c>
      <c r="Q17" s="196">
        <v>1.92</v>
      </c>
      <c r="R17" s="196">
        <v>4.8099999999999996</v>
      </c>
      <c r="S17" s="196">
        <v>2.89</v>
      </c>
      <c r="T17" s="196">
        <v>0</v>
      </c>
      <c r="U17" s="196">
        <v>318.14999999999998</v>
      </c>
      <c r="V17" s="196">
        <v>0</v>
      </c>
      <c r="W17" s="196">
        <v>4.8099999999999996</v>
      </c>
      <c r="X17" s="196">
        <v>17.3</v>
      </c>
      <c r="Y17" s="196">
        <v>0</v>
      </c>
      <c r="Z17">
        <v>0</v>
      </c>
      <c r="AA17" s="196">
        <v>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32.68</v>
      </c>
      <c r="AQ17" s="196">
        <v>9.61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76.900000000000006</v>
      </c>
      <c r="L18" s="196">
        <v>9.61</v>
      </c>
      <c r="M18" s="196">
        <v>0</v>
      </c>
      <c r="N18" s="196">
        <v>28.84</v>
      </c>
      <c r="O18" s="196">
        <v>48.43</v>
      </c>
      <c r="P18" s="196">
        <v>58.78</v>
      </c>
      <c r="Q18" s="196">
        <v>1.92</v>
      </c>
      <c r="R18" s="196">
        <v>4.8099999999999996</v>
      </c>
      <c r="S18" s="196">
        <v>2.89</v>
      </c>
      <c r="T18" s="196">
        <v>0</v>
      </c>
      <c r="U18" s="196">
        <v>318.14999999999998</v>
      </c>
      <c r="V18" s="196">
        <v>0</v>
      </c>
      <c r="W18" s="196">
        <v>4.8099999999999996</v>
      </c>
      <c r="X18" s="196">
        <v>17.3</v>
      </c>
      <c r="Y18" s="196">
        <v>0</v>
      </c>
      <c r="Z18">
        <v>0</v>
      </c>
      <c r="AA18" s="196">
        <v>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32.68</v>
      </c>
      <c r="AQ18" s="196">
        <v>9.61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76.900000000000006</v>
      </c>
      <c r="L19" s="196">
        <v>9.61</v>
      </c>
      <c r="M19" s="196">
        <v>0</v>
      </c>
      <c r="N19" s="196">
        <v>28.84</v>
      </c>
      <c r="O19" s="196">
        <v>48.43</v>
      </c>
      <c r="P19" s="196">
        <v>58.78</v>
      </c>
      <c r="Q19" s="196">
        <v>1.92</v>
      </c>
      <c r="R19" s="196">
        <v>4.8099999999999996</v>
      </c>
      <c r="S19" s="196">
        <v>2.89</v>
      </c>
      <c r="T19" s="196">
        <v>0</v>
      </c>
      <c r="U19" s="196">
        <v>318.14999999999998</v>
      </c>
      <c r="V19" s="196">
        <v>0</v>
      </c>
      <c r="W19" s="196">
        <v>4.8099999999999996</v>
      </c>
      <c r="X19" s="196">
        <v>17.3</v>
      </c>
      <c r="Y19" s="196">
        <v>0</v>
      </c>
      <c r="Z19">
        <v>0</v>
      </c>
      <c r="AA19" s="196">
        <v>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32.68</v>
      </c>
      <c r="AQ19" s="196">
        <v>9.61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76.900000000000006</v>
      </c>
      <c r="L20" s="196">
        <v>9.61</v>
      </c>
      <c r="M20" s="196">
        <v>0</v>
      </c>
      <c r="N20" s="196">
        <v>28.84</v>
      </c>
      <c r="O20" s="196">
        <v>48.43</v>
      </c>
      <c r="P20" s="196">
        <v>58.78</v>
      </c>
      <c r="Q20" s="196">
        <v>1.92</v>
      </c>
      <c r="R20" s="196">
        <v>4.8099999999999996</v>
      </c>
      <c r="S20" s="196">
        <v>2.89</v>
      </c>
      <c r="T20" s="196">
        <v>0</v>
      </c>
      <c r="U20" s="196">
        <v>318.14999999999998</v>
      </c>
      <c r="V20" s="196">
        <v>0</v>
      </c>
      <c r="W20" s="196">
        <v>4.8099999999999996</v>
      </c>
      <c r="X20" s="196">
        <v>17.3</v>
      </c>
      <c r="Y20" s="196">
        <v>0</v>
      </c>
      <c r="Z20">
        <v>0</v>
      </c>
      <c r="AA20" s="196">
        <v>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32.68</v>
      </c>
      <c r="AQ20" s="196">
        <v>9.61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76.900000000000006</v>
      </c>
      <c r="L21" s="196">
        <v>9.61</v>
      </c>
      <c r="M21" s="196">
        <v>0</v>
      </c>
      <c r="N21" s="196">
        <v>28.84</v>
      </c>
      <c r="O21" s="196">
        <v>48.43</v>
      </c>
      <c r="P21" s="196">
        <v>58.78</v>
      </c>
      <c r="Q21" s="196">
        <v>1.92</v>
      </c>
      <c r="R21" s="196">
        <v>4.8099999999999996</v>
      </c>
      <c r="S21" s="196">
        <v>2.89</v>
      </c>
      <c r="T21" s="196">
        <v>0</v>
      </c>
      <c r="U21" s="196">
        <v>318.14999999999998</v>
      </c>
      <c r="V21" s="196">
        <v>0</v>
      </c>
      <c r="W21" s="196">
        <v>4.8099999999999996</v>
      </c>
      <c r="X21" s="196">
        <v>17.010000000000002</v>
      </c>
      <c r="Y21" s="196">
        <v>0</v>
      </c>
      <c r="Z21">
        <v>0</v>
      </c>
      <c r="AA21" s="196">
        <v>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32.68</v>
      </c>
      <c r="AQ21" s="196">
        <v>9.61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76.900000000000006</v>
      </c>
      <c r="L22" s="196">
        <v>9.61</v>
      </c>
      <c r="M22" s="196">
        <v>0</v>
      </c>
      <c r="N22" s="196">
        <v>28.84</v>
      </c>
      <c r="O22" s="196">
        <v>48.43</v>
      </c>
      <c r="P22" s="196">
        <v>58.78</v>
      </c>
      <c r="Q22" s="196">
        <v>1.92</v>
      </c>
      <c r="R22" s="196">
        <v>4.8099999999999996</v>
      </c>
      <c r="S22" s="196">
        <v>2.89</v>
      </c>
      <c r="T22" s="196">
        <v>0</v>
      </c>
      <c r="U22" s="196">
        <v>318.14999999999998</v>
      </c>
      <c r="V22" s="196">
        <v>0</v>
      </c>
      <c r="W22" s="196">
        <v>4.8099999999999996</v>
      </c>
      <c r="X22" s="196">
        <v>17.3</v>
      </c>
      <c r="Y22" s="196">
        <v>0</v>
      </c>
      <c r="Z22">
        <v>0</v>
      </c>
      <c r="AA22" s="196">
        <v>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32.68</v>
      </c>
      <c r="AQ22" s="196">
        <v>9.61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76.900000000000006</v>
      </c>
      <c r="L23" s="196">
        <v>9.61</v>
      </c>
      <c r="M23" s="196">
        <v>0</v>
      </c>
      <c r="N23" s="196">
        <v>28.84</v>
      </c>
      <c r="O23" s="196">
        <v>48.43</v>
      </c>
      <c r="P23" s="196">
        <v>58.78</v>
      </c>
      <c r="Q23" s="196">
        <v>1.92</v>
      </c>
      <c r="R23" s="196">
        <v>3.86</v>
      </c>
      <c r="S23" s="196">
        <v>2.89</v>
      </c>
      <c r="T23" s="196">
        <v>0</v>
      </c>
      <c r="U23" s="196">
        <v>318.14999999999998</v>
      </c>
      <c r="V23" s="196">
        <v>0</v>
      </c>
      <c r="W23" s="196">
        <v>4.8099999999999996</v>
      </c>
      <c r="X23" s="196">
        <v>17.3</v>
      </c>
      <c r="Y23" s="196">
        <v>0</v>
      </c>
      <c r="Z23">
        <v>0</v>
      </c>
      <c r="AA23" s="196">
        <v>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32.68</v>
      </c>
      <c r="AQ23" s="196">
        <v>9.61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76.900000000000006</v>
      </c>
      <c r="L24" s="196">
        <v>9.61</v>
      </c>
      <c r="M24" s="196">
        <v>0</v>
      </c>
      <c r="N24" s="196">
        <v>28.84</v>
      </c>
      <c r="O24" s="196">
        <v>48.43</v>
      </c>
      <c r="P24" s="196">
        <v>58.78</v>
      </c>
      <c r="Q24" s="196">
        <v>1.92</v>
      </c>
      <c r="R24" s="196">
        <v>4.8099999999999996</v>
      </c>
      <c r="S24" s="196">
        <v>2.89</v>
      </c>
      <c r="T24" s="196">
        <v>0</v>
      </c>
      <c r="U24" s="196">
        <v>318.14999999999998</v>
      </c>
      <c r="V24" s="196">
        <v>0</v>
      </c>
      <c r="W24" s="196">
        <v>4.8099999999999996</v>
      </c>
      <c r="X24" s="196">
        <v>17.3</v>
      </c>
      <c r="Y24" s="196">
        <v>0</v>
      </c>
      <c r="Z24">
        <v>0</v>
      </c>
      <c r="AA24" s="196">
        <v>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32.68</v>
      </c>
      <c r="AQ24" s="196">
        <v>9.61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76.900000000000006</v>
      </c>
      <c r="L25" s="196">
        <v>9.61</v>
      </c>
      <c r="M25" s="196">
        <v>0</v>
      </c>
      <c r="N25" s="196">
        <v>28.84</v>
      </c>
      <c r="O25" s="196">
        <v>48.43</v>
      </c>
      <c r="P25" s="196">
        <v>58.78</v>
      </c>
      <c r="Q25" s="196">
        <v>1.92</v>
      </c>
      <c r="R25" s="196">
        <v>4.8099999999999996</v>
      </c>
      <c r="S25" s="196">
        <v>2.89</v>
      </c>
      <c r="T25" s="196">
        <v>0</v>
      </c>
      <c r="U25" s="196">
        <v>318.14999999999998</v>
      </c>
      <c r="V25" s="196">
        <v>0</v>
      </c>
      <c r="W25" s="196">
        <v>4.8099999999999996</v>
      </c>
      <c r="X25" s="196">
        <v>17.3</v>
      </c>
      <c r="Y25" s="196">
        <v>0</v>
      </c>
      <c r="Z25">
        <v>0</v>
      </c>
      <c r="AA25" s="196">
        <v>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32.68</v>
      </c>
      <c r="AQ25" s="196">
        <v>9.61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76.900000000000006</v>
      </c>
      <c r="L26" s="196">
        <v>9.61</v>
      </c>
      <c r="M26" s="196">
        <v>0</v>
      </c>
      <c r="N26" s="196">
        <v>28.84</v>
      </c>
      <c r="O26" s="196">
        <v>48.43</v>
      </c>
      <c r="P26" s="196">
        <v>58.78</v>
      </c>
      <c r="Q26" s="196">
        <v>1.92</v>
      </c>
      <c r="R26" s="196">
        <v>4.8099999999999996</v>
      </c>
      <c r="S26" s="196">
        <v>2.89</v>
      </c>
      <c r="T26" s="196">
        <v>0</v>
      </c>
      <c r="U26" s="196">
        <v>318.14999999999998</v>
      </c>
      <c r="V26" s="196">
        <v>0</v>
      </c>
      <c r="W26" s="196">
        <v>8.5</v>
      </c>
      <c r="X26" s="196">
        <v>36.020000000000003</v>
      </c>
      <c r="Y26" s="196">
        <v>0</v>
      </c>
      <c r="Z26">
        <v>0</v>
      </c>
      <c r="AA26" s="196">
        <v>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32.68</v>
      </c>
      <c r="AQ26" s="196">
        <v>9.61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76.900000000000006</v>
      </c>
      <c r="L27" s="196">
        <v>9.61</v>
      </c>
      <c r="M27" s="196">
        <v>0</v>
      </c>
      <c r="N27" s="196">
        <v>28.84</v>
      </c>
      <c r="O27" s="196">
        <v>48.43</v>
      </c>
      <c r="P27" s="196">
        <v>58.78</v>
      </c>
      <c r="Q27" s="196">
        <v>1.92</v>
      </c>
      <c r="R27" s="196">
        <v>4.8099999999999996</v>
      </c>
      <c r="S27" s="196">
        <v>2.89</v>
      </c>
      <c r="T27" s="196">
        <v>0</v>
      </c>
      <c r="U27" s="196">
        <v>318.14999999999998</v>
      </c>
      <c r="V27" s="196">
        <v>0</v>
      </c>
      <c r="W27" s="196">
        <v>8.5</v>
      </c>
      <c r="X27" s="196">
        <v>36.020000000000003</v>
      </c>
      <c r="Y27" s="196">
        <v>0</v>
      </c>
      <c r="Z27">
        <v>0</v>
      </c>
      <c r="AA27" s="196">
        <v>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32.68</v>
      </c>
      <c r="AQ27" s="196">
        <v>9.61</v>
      </c>
      <c r="AR27" s="196">
        <v>0.31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76.900000000000006</v>
      </c>
      <c r="L28" s="196">
        <v>9.61</v>
      </c>
      <c r="M28" s="196">
        <v>0</v>
      </c>
      <c r="N28" s="196">
        <v>28.84</v>
      </c>
      <c r="O28" s="196">
        <v>48.43</v>
      </c>
      <c r="P28" s="196">
        <v>58.78</v>
      </c>
      <c r="Q28" s="196">
        <v>1.92</v>
      </c>
      <c r="R28" s="196">
        <v>4.8099999999999996</v>
      </c>
      <c r="S28" s="196">
        <v>2.89</v>
      </c>
      <c r="T28" s="196">
        <v>0</v>
      </c>
      <c r="U28" s="196">
        <v>318.14999999999998</v>
      </c>
      <c r="V28" s="196">
        <v>0</v>
      </c>
      <c r="W28" s="196">
        <v>8.5</v>
      </c>
      <c r="X28" s="196">
        <v>36.020000000000003</v>
      </c>
      <c r="Y28" s="196">
        <v>0</v>
      </c>
      <c r="Z28">
        <v>0</v>
      </c>
      <c r="AA28" s="196">
        <v>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67.94</v>
      </c>
      <c r="AQ28" s="196">
        <v>9.61</v>
      </c>
      <c r="AR28" s="196">
        <v>1.22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76.900000000000006</v>
      </c>
      <c r="L29" s="196">
        <v>9.61</v>
      </c>
      <c r="M29" s="196">
        <v>0</v>
      </c>
      <c r="N29" s="196">
        <v>28.84</v>
      </c>
      <c r="O29" s="196">
        <v>48.43</v>
      </c>
      <c r="P29" s="196">
        <v>58.78</v>
      </c>
      <c r="Q29" s="196">
        <v>1.92</v>
      </c>
      <c r="R29" s="196">
        <v>4.8099999999999996</v>
      </c>
      <c r="S29" s="196">
        <v>2.89</v>
      </c>
      <c r="T29" s="196">
        <v>0</v>
      </c>
      <c r="U29" s="196">
        <v>318.14999999999998</v>
      </c>
      <c r="V29" s="196">
        <v>0</v>
      </c>
      <c r="W29" s="196">
        <v>8.5</v>
      </c>
      <c r="X29" s="196">
        <v>36.020000000000003</v>
      </c>
      <c r="Y29" s="196">
        <v>0</v>
      </c>
      <c r="Z29">
        <v>0</v>
      </c>
      <c r="AA29" s="196">
        <v>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67.95</v>
      </c>
      <c r="AQ29" s="196">
        <v>9.61</v>
      </c>
      <c r="AR29" s="196">
        <v>2.93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76.900000000000006</v>
      </c>
      <c r="L30" s="196">
        <v>9.61</v>
      </c>
      <c r="M30" s="196">
        <v>0</v>
      </c>
      <c r="N30" s="196">
        <v>28.84</v>
      </c>
      <c r="O30" s="196">
        <v>48.43</v>
      </c>
      <c r="P30" s="196">
        <v>58.78</v>
      </c>
      <c r="Q30" s="196">
        <v>1.92</v>
      </c>
      <c r="R30" s="196">
        <v>4.8099999999999996</v>
      </c>
      <c r="S30" s="196">
        <v>2.89</v>
      </c>
      <c r="T30" s="196">
        <v>0</v>
      </c>
      <c r="U30" s="196">
        <v>318.14999999999998</v>
      </c>
      <c r="V30" s="196">
        <v>0</v>
      </c>
      <c r="W30" s="196">
        <v>8.5</v>
      </c>
      <c r="X30" s="196">
        <v>36.020000000000003</v>
      </c>
      <c r="Y30" s="196">
        <v>0</v>
      </c>
      <c r="Z30">
        <v>0</v>
      </c>
      <c r="AA30" s="196">
        <v>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67.95</v>
      </c>
      <c r="AQ30" s="196">
        <v>9.61</v>
      </c>
      <c r="AR30" s="196">
        <v>6.22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76.900000000000006</v>
      </c>
      <c r="L31" s="196">
        <v>9.61</v>
      </c>
      <c r="M31" s="196">
        <v>0</v>
      </c>
      <c r="N31" s="196">
        <v>28.84</v>
      </c>
      <c r="O31" s="196">
        <v>48.43</v>
      </c>
      <c r="P31" s="196">
        <v>58.78</v>
      </c>
      <c r="Q31" s="196">
        <v>1.92</v>
      </c>
      <c r="R31" s="196">
        <v>4.8099999999999996</v>
      </c>
      <c r="S31" s="196">
        <v>2.89</v>
      </c>
      <c r="T31" s="196">
        <v>0</v>
      </c>
      <c r="U31" s="196">
        <v>318.14999999999998</v>
      </c>
      <c r="V31" s="196">
        <v>4.43</v>
      </c>
      <c r="W31" s="196">
        <v>8.5</v>
      </c>
      <c r="X31" s="196">
        <v>36.020000000000003</v>
      </c>
      <c r="Y31" s="196">
        <v>0</v>
      </c>
      <c r="Z31">
        <v>0</v>
      </c>
      <c r="AA31" s="196">
        <v>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67.95</v>
      </c>
      <c r="AQ31" s="196">
        <v>9.61</v>
      </c>
      <c r="AR31" s="196">
        <v>12.82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76.900000000000006</v>
      </c>
      <c r="L32" s="196">
        <v>9.61</v>
      </c>
      <c r="M32" s="196">
        <v>0</v>
      </c>
      <c r="N32" s="196">
        <v>28.84</v>
      </c>
      <c r="O32" s="196">
        <v>48.43</v>
      </c>
      <c r="P32" s="196">
        <v>58.78</v>
      </c>
      <c r="Q32" s="196">
        <v>1.92</v>
      </c>
      <c r="R32" s="196">
        <v>4.8099999999999996</v>
      </c>
      <c r="S32" s="196">
        <v>2.89</v>
      </c>
      <c r="T32" s="196">
        <v>0</v>
      </c>
      <c r="U32" s="196">
        <v>318.14999999999998</v>
      </c>
      <c r="V32" s="196">
        <v>4.43</v>
      </c>
      <c r="W32" s="196">
        <v>8.5</v>
      </c>
      <c r="X32" s="196">
        <v>36.020000000000003</v>
      </c>
      <c r="Y32" s="196">
        <v>0</v>
      </c>
      <c r="Z32">
        <v>0</v>
      </c>
      <c r="AA32" s="196">
        <v>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67.95</v>
      </c>
      <c r="AQ32" s="196">
        <v>9.61</v>
      </c>
      <c r="AR32" s="196">
        <v>16.98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76.900000000000006</v>
      </c>
      <c r="L33" s="196">
        <v>9.61</v>
      </c>
      <c r="M33" s="196">
        <v>0</v>
      </c>
      <c r="N33" s="196">
        <v>28.84</v>
      </c>
      <c r="O33" s="196">
        <v>48.43</v>
      </c>
      <c r="P33" s="196">
        <v>58.78</v>
      </c>
      <c r="Q33" s="196">
        <v>1.92</v>
      </c>
      <c r="R33" s="196">
        <v>10.35</v>
      </c>
      <c r="S33" s="196">
        <v>2.89</v>
      </c>
      <c r="T33" s="196">
        <v>0</v>
      </c>
      <c r="U33" s="196">
        <v>318.14999999999998</v>
      </c>
      <c r="V33" s="196">
        <v>4.43</v>
      </c>
      <c r="W33" s="196">
        <v>8.5</v>
      </c>
      <c r="X33" s="196">
        <v>36.020000000000003</v>
      </c>
      <c r="Y33" s="196">
        <v>0</v>
      </c>
      <c r="Z33">
        <v>0</v>
      </c>
      <c r="AA33" s="196">
        <v>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67.95</v>
      </c>
      <c r="AQ33" s="196">
        <v>9.61</v>
      </c>
      <c r="AR33" s="196">
        <v>19.23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115.36</v>
      </c>
      <c r="L34" s="196">
        <v>20.48</v>
      </c>
      <c r="M34" s="196">
        <v>0</v>
      </c>
      <c r="N34" s="196">
        <v>28.84</v>
      </c>
      <c r="O34" s="196">
        <v>48.43</v>
      </c>
      <c r="P34" s="196">
        <v>58.78</v>
      </c>
      <c r="Q34" s="196">
        <v>2.66</v>
      </c>
      <c r="R34" s="196">
        <v>10.35</v>
      </c>
      <c r="S34" s="196">
        <v>6.44</v>
      </c>
      <c r="T34" s="196">
        <v>0</v>
      </c>
      <c r="U34" s="196">
        <v>318.14999999999998</v>
      </c>
      <c r="V34" s="196">
        <v>4.43</v>
      </c>
      <c r="W34" s="196">
        <v>8.5</v>
      </c>
      <c r="X34" s="196">
        <v>36.020000000000003</v>
      </c>
      <c r="Y34" s="196">
        <v>0</v>
      </c>
      <c r="Z34">
        <v>0</v>
      </c>
      <c r="AA34" s="196">
        <v>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67.95</v>
      </c>
      <c r="AQ34" s="196">
        <v>22.02</v>
      </c>
      <c r="AR34" s="196">
        <v>19.22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86.52</v>
      </c>
      <c r="L35" s="196">
        <v>22.11</v>
      </c>
      <c r="M35" s="196">
        <v>0</v>
      </c>
      <c r="N35" s="196">
        <v>28.84</v>
      </c>
      <c r="O35" s="196">
        <v>48.43</v>
      </c>
      <c r="P35" s="196">
        <v>58.78</v>
      </c>
      <c r="Q35" s="196">
        <v>2.66</v>
      </c>
      <c r="R35" s="196">
        <v>10.35</v>
      </c>
      <c r="S35" s="196">
        <v>6.44</v>
      </c>
      <c r="T35" s="196">
        <v>0</v>
      </c>
      <c r="U35" s="196">
        <v>318.14999999999998</v>
      </c>
      <c r="V35" s="196">
        <v>4.43</v>
      </c>
      <c r="W35" s="196">
        <v>8.5</v>
      </c>
      <c r="X35" s="196">
        <v>36.020000000000003</v>
      </c>
      <c r="Y35" s="196">
        <v>0</v>
      </c>
      <c r="Z35">
        <v>0</v>
      </c>
      <c r="AA35" s="196">
        <v>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67.95</v>
      </c>
      <c r="AQ35" s="196">
        <v>22.02</v>
      </c>
      <c r="AR35" s="196">
        <v>19.190000000000001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105.74</v>
      </c>
      <c r="L36" s="196">
        <v>22.11</v>
      </c>
      <c r="M36" s="196">
        <v>0</v>
      </c>
      <c r="N36" s="196">
        <v>28.84</v>
      </c>
      <c r="O36" s="196">
        <v>48.43</v>
      </c>
      <c r="P36" s="196">
        <v>58.78</v>
      </c>
      <c r="Q36" s="196">
        <v>2.66</v>
      </c>
      <c r="R36" s="196">
        <v>10.35</v>
      </c>
      <c r="S36" s="196">
        <v>6.22</v>
      </c>
      <c r="T36" s="196">
        <v>0</v>
      </c>
      <c r="U36" s="196">
        <v>318.14999999999998</v>
      </c>
      <c r="V36" s="196">
        <v>4.43</v>
      </c>
      <c r="W36" s="196">
        <v>8.5</v>
      </c>
      <c r="X36" s="196">
        <v>36.020000000000003</v>
      </c>
      <c r="Y36" s="196">
        <v>0</v>
      </c>
      <c r="Z36">
        <v>0</v>
      </c>
      <c r="AA36" s="196">
        <v>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67.95</v>
      </c>
      <c r="AQ36" s="196">
        <v>22.02</v>
      </c>
      <c r="AR36" s="196">
        <v>19.170000000000002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76.900000000000006</v>
      </c>
      <c r="L37" s="196">
        <v>18.71</v>
      </c>
      <c r="M37" s="196">
        <v>0</v>
      </c>
      <c r="N37" s="196">
        <v>28.84</v>
      </c>
      <c r="O37" s="196">
        <v>48.43</v>
      </c>
      <c r="P37" s="196">
        <v>58.78</v>
      </c>
      <c r="Q37" s="196">
        <v>1.92</v>
      </c>
      <c r="R37" s="196">
        <v>4.62</v>
      </c>
      <c r="S37" s="196">
        <v>2.89</v>
      </c>
      <c r="T37" s="196">
        <v>0</v>
      </c>
      <c r="U37" s="196">
        <v>318.14999999999998</v>
      </c>
      <c r="V37" s="196">
        <v>4.43</v>
      </c>
      <c r="W37" s="196">
        <v>8.5</v>
      </c>
      <c r="X37" s="196">
        <v>36.020000000000003</v>
      </c>
      <c r="Y37" s="196">
        <v>0</v>
      </c>
      <c r="Z37">
        <v>0</v>
      </c>
      <c r="AA37" s="196">
        <v>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67.95</v>
      </c>
      <c r="AQ37" s="196">
        <v>9.61</v>
      </c>
      <c r="AR37" s="196">
        <v>19.16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134.58000000000001</v>
      </c>
      <c r="L38" s="196">
        <v>22.11</v>
      </c>
      <c r="M38" s="196">
        <v>0</v>
      </c>
      <c r="N38" s="196">
        <v>28.84</v>
      </c>
      <c r="O38" s="196">
        <v>48.43</v>
      </c>
      <c r="P38" s="196">
        <v>58.78</v>
      </c>
      <c r="Q38" s="196">
        <v>2.66</v>
      </c>
      <c r="R38" s="196">
        <v>10.35</v>
      </c>
      <c r="S38" s="196">
        <v>6.44</v>
      </c>
      <c r="T38" s="196">
        <v>0</v>
      </c>
      <c r="U38" s="196">
        <v>318.14999999999998</v>
      </c>
      <c r="V38" s="196">
        <v>4.43</v>
      </c>
      <c r="W38" s="196">
        <v>8.5</v>
      </c>
      <c r="X38" s="196">
        <v>36.020000000000003</v>
      </c>
      <c r="Y38" s="196">
        <v>0</v>
      </c>
      <c r="Z38">
        <v>0</v>
      </c>
      <c r="AA38" s="196">
        <v>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67.95</v>
      </c>
      <c r="AQ38" s="196">
        <v>22.02</v>
      </c>
      <c r="AR38" s="196">
        <v>20.059999999999999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76.900000000000006</v>
      </c>
      <c r="L39" s="196">
        <v>9.61</v>
      </c>
      <c r="M39" s="196">
        <v>0</v>
      </c>
      <c r="N39" s="196">
        <v>28.84</v>
      </c>
      <c r="O39" s="196">
        <v>48.43</v>
      </c>
      <c r="P39" s="196">
        <v>58.78</v>
      </c>
      <c r="Q39" s="196">
        <v>1.92</v>
      </c>
      <c r="R39" s="196">
        <v>10.35</v>
      </c>
      <c r="S39" s="196">
        <v>2.89</v>
      </c>
      <c r="T39" s="196">
        <v>0</v>
      </c>
      <c r="U39" s="196">
        <v>318.14999999999998</v>
      </c>
      <c r="V39" s="196">
        <v>4.43</v>
      </c>
      <c r="W39" s="196">
        <v>8.5</v>
      </c>
      <c r="X39" s="196">
        <v>36.020000000000003</v>
      </c>
      <c r="Y39" s="196">
        <v>0</v>
      </c>
      <c r="Z39">
        <v>0</v>
      </c>
      <c r="AA39" s="196">
        <v>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67.95</v>
      </c>
      <c r="AQ39" s="196">
        <v>9.61</v>
      </c>
      <c r="AR39" s="196">
        <v>20.059999999999999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76.900000000000006</v>
      </c>
      <c r="L40" s="196">
        <v>9.61</v>
      </c>
      <c r="M40" s="196">
        <v>0</v>
      </c>
      <c r="N40" s="196">
        <v>28.84</v>
      </c>
      <c r="O40" s="196">
        <v>48.43</v>
      </c>
      <c r="P40" s="196">
        <v>58.78</v>
      </c>
      <c r="Q40" s="196">
        <v>1.92</v>
      </c>
      <c r="R40" s="196">
        <v>10.35</v>
      </c>
      <c r="S40" s="196">
        <v>2.89</v>
      </c>
      <c r="T40" s="196">
        <v>0</v>
      </c>
      <c r="U40" s="196">
        <v>318.14999999999998</v>
      </c>
      <c r="V40" s="196">
        <v>4.43</v>
      </c>
      <c r="W40" s="196">
        <v>8.5</v>
      </c>
      <c r="X40" s="196">
        <v>36.020000000000003</v>
      </c>
      <c r="Y40" s="196">
        <v>0</v>
      </c>
      <c r="Z40">
        <v>0</v>
      </c>
      <c r="AA40" s="196">
        <v>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67.95</v>
      </c>
      <c r="AQ40" s="196">
        <v>9.61</v>
      </c>
      <c r="AR40" s="196">
        <v>24.1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76.900000000000006</v>
      </c>
      <c r="L41" s="196">
        <v>9.61</v>
      </c>
      <c r="M41" s="196">
        <v>0</v>
      </c>
      <c r="N41" s="196">
        <v>28.84</v>
      </c>
      <c r="O41" s="196">
        <v>48.43</v>
      </c>
      <c r="P41" s="196">
        <v>58.78</v>
      </c>
      <c r="Q41" s="196">
        <v>1.92</v>
      </c>
      <c r="R41" s="196">
        <v>10.35</v>
      </c>
      <c r="S41" s="196">
        <v>2.88</v>
      </c>
      <c r="T41" s="196">
        <v>0</v>
      </c>
      <c r="U41" s="196">
        <v>318.14999999999998</v>
      </c>
      <c r="V41" s="196">
        <v>4.43</v>
      </c>
      <c r="W41" s="196">
        <v>8.5</v>
      </c>
      <c r="X41" s="196">
        <v>36.020000000000003</v>
      </c>
      <c r="Y41" s="196">
        <v>0</v>
      </c>
      <c r="Z41">
        <v>0</v>
      </c>
      <c r="AA41" s="196">
        <v>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67.95</v>
      </c>
      <c r="AQ41" s="196">
        <v>9.61</v>
      </c>
      <c r="AR41" s="196">
        <v>23.75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76.900000000000006</v>
      </c>
      <c r="L42" s="196">
        <v>9.61</v>
      </c>
      <c r="M42" s="196">
        <v>0</v>
      </c>
      <c r="N42" s="196">
        <v>28.84</v>
      </c>
      <c r="O42" s="196">
        <v>48.43</v>
      </c>
      <c r="P42" s="196">
        <v>58.78</v>
      </c>
      <c r="Q42" s="196">
        <v>1.92</v>
      </c>
      <c r="R42" s="196">
        <v>4.62</v>
      </c>
      <c r="S42" s="196">
        <v>2.88</v>
      </c>
      <c r="T42" s="196">
        <v>0</v>
      </c>
      <c r="U42" s="196">
        <v>318.14999999999998</v>
      </c>
      <c r="V42" s="196">
        <v>4.43</v>
      </c>
      <c r="W42" s="196">
        <v>8.5</v>
      </c>
      <c r="X42" s="196">
        <v>36.020000000000003</v>
      </c>
      <c r="Y42" s="196">
        <v>0</v>
      </c>
      <c r="Z42">
        <v>0</v>
      </c>
      <c r="AA42" s="196">
        <v>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67.95</v>
      </c>
      <c r="AQ42" s="196">
        <v>9.61</v>
      </c>
      <c r="AR42" s="196">
        <v>23.75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76.900000000000006</v>
      </c>
      <c r="L43" s="196">
        <v>9.61</v>
      </c>
      <c r="M43" s="196">
        <v>0</v>
      </c>
      <c r="N43" s="196">
        <v>28.84</v>
      </c>
      <c r="O43" s="196">
        <v>48.43</v>
      </c>
      <c r="P43" s="196">
        <v>58.78</v>
      </c>
      <c r="Q43" s="196">
        <v>1.92</v>
      </c>
      <c r="R43" s="196">
        <v>4.62</v>
      </c>
      <c r="S43" s="196">
        <v>2.88</v>
      </c>
      <c r="T43" s="196">
        <v>0</v>
      </c>
      <c r="U43" s="196">
        <v>318.14999999999998</v>
      </c>
      <c r="V43" s="196">
        <v>4.43</v>
      </c>
      <c r="W43" s="196">
        <v>8.5</v>
      </c>
      <c r="X43" s="196">
        <v>36.020000000000003</v>
      </c>
      <c r="Y43" s="196">
        <v>0</v>
      </c>
      <c r="Z43">
        <v>0</v>
      </c>
      <c r="AA43" s="196">
        <v>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45.93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67.95</v>
      </c>
      <c r="AQ43" s="196">
        <v>9.61</v>
      </c>
      <c r="AR43" s="196">
        <v>24.1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76.900000000000006</v>
      </c>
      <c r="L44" s="196">
        <v>9.61</v>
      </c>
      <c r="M44" s="196">
        <v>0</v>
      </c>
      <c r="N44" s="196">
        <v>28.84</v>
      </c>
      <c r="O44" s="196">
        <v>48.43</v>
      </c>
      <c r="P44" s="196">
        <v>58.78</v>
      </c>
      <c r="Q44" s="196">
        <v>1.92</v>
      </c>
      <c r="R44" s="196">
        <v>4.62</v>
      </c>
      <c r="S44" s="196">
        <v>2.88</v>
      </c>
      <c r="T44" s="196">
        <v>0</v>
      </c>
      <c r="U44" s="196">
        <v>318.14999999999998</v>
      </c>
      <c r="V44" s="196">
        <v>4.43</v>
      </c>
      <c r="W44" s="196">
        <v>8.5</v>
      </c>
      <c r="X44" s="196">
        <v>36.020000000000003</v>
      </c>
      <c r="Y44" s="196">
        <v>0</v>
      </c>
      <c r="Z44">
        <v>0</v>
      </c>
      <c r="AA44" s="196">
        <v>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45.93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67.95</v>
      </c>
      <c r="AQ44" s="196">
        <v>9.61</v>
      </c>
      <c r="AR44" s="196">
        <v>24.1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76.900000000000006</v>
      </c>
      <c r="L45" s="196">
        <v>9.61</v>
      </c>
      <c r="M45" s="196">
        <v>0</v>
      </c>
      <c r="N45" s="196">
        <v>28.84</v>
      </c>
      <c r="O45" s="196">
        <v>48.43</v>
      </c>
      <c r="P45" s="196">
        <v>58.78</v>
      </c>
      <c r="Q45" s="196">
        <v>1.92</v>
      </c>
      <c r="R45" s="196">
        <v>4.62</v>
      </c>
      <c r="S45" s="196">
        <v>2.88</v>
      </c>
      <c r="T45" s="196">
        <v>0</v>
      </c>
      <c r="U45" s="196">
        <v>318.14999999999998</v>
      </c>
      <c r="V45" s="196">
        <v>4.43</v>
      </c>
      <c r="W45" s="196">
        <v>8.5</v>
      </c>
      <c r="X45" s="196">
        <v>36.020000000000003</v>
      </c>
      <c r="Y45" s="196">
        <v>0</v>
      </c>
      <c r="Z45">
        <v>0</v>
      </c>
      <c r="AA45" s="196">
        <v>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45.93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67.95</v>
      </c>
      <c r="AQ45" s="196">
        <v>9.61</v>
      </c>
      <c r="AR45" s="196">
        <v>24.1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76.900000000000006</v>
      </c>
      <c r="L46" s="196">
        <v>9.61</v>
      </c>
      <c r="M46" s="196">
        <v>0</v>
      </c>
      <c r="N46" s="196">
        <v>28.84</v>
      </c>
      <c r="O46" s="196">
        <v>48.43</v>
      </c>
      <c r="P46" s="196">
        <v>58.78</v>
      </c>
      <c r="Q46" s="196">
        <v>1.92</v>
      </c>
      <c r="R46" s="196">
        <v>4.62</v>
      </c>
      <c r="S46" s="196">
        <v>2.88</v>
      </c>
      <c r="T46" s="196">
        <v>0</v>
      </c>
      <c r="U46" s="196">
        <v>318.14999999999998</v>
      </c>
      <c r="V46" s="196">
        <v>4.43</v>
      </c>
      <c r="W46" s="196">
        <v>8.5</v>
      </c>
      <c r="X46" s="196">
        <v>36.020000000000003</v>
      </c>
      <c r="Y46" s="196">
        <v>0</v>
      </c>
      <c r="Z46">
        <v>0</v>
      </c>
      <c r="AA46" s="196">
        <v>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45.93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67.95</v>
      </c>
      <c r="AQ46" s="196">
        <v>9.61</v>
      </c>
      <c r="AR46" s="196">
        <v>24.1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76.900000000000006</v>
      </c>
      <c r="L47" s="196">
        <v>9.61</v>
      </c>
      <c r="M47" s="196">
        <v>0</v>
      </c>
      <c r="N47" s="196">
        <v>28.84</v>
      </c>
      <c r="O47" s="196">
        <v>48.43</v>
      </c>
      <c r="P47" s="196">
        <v>58.78</v>
      </c>
      <c r="Q47" s="196">
        <v>1.92</v>
      </c>
      <c r="R47" s="196">
        <v>9.49</v>
      </c>
      <c r="S47" s="196">
        <v>2.88</v>
      </c>
      <c r="T47" s="196">
        <v>0</v>
      </c>
      <c r="U47" s="196">
        <v>318.14999999999998</v>
      </c>
      <c r="V47" s="196">
        <v>4.43</v>
      </c>
      <c r="W47" s="196">
        <v>8.5</v>
      </c>
      <c r="X47" s="196">
        <v>36.020000000000003</v>
      </c>
      <c r="Y47" s="196">
        <v>0</v>
      </c>
      <c r="Z47">
        <v>0</v>
      </c>
      <c r="AA47" s="196">
        <v>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45.93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67.95</v>
      </c>
      <c r="AQ47" s="196">
        <v>22.02</v>
      </c>
      <c r="AR47" s="196">
        <v>24.09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76.900000000000006</v>
      </c>
      <c r="L48" s="196">
        <v>9.61</v>
      </c>
      <c r="M48" s="196">
        <v>0</v>
      </c>
      <c r="N48" s="196">
        <v>28.84</v>
      </c>
      <c r="O48" s="196">
        <v>48.43</v>
      </c>
      <c r="P48" s="196">
        <v>58.78</v>
      </c>
      <c r="Q48" s="196">
        <v>1.92</v>
      </c>
      <c r="R48" s="196">
        <v>10.35</v>
      </c>
      <c r="S48" s="196">
        <v>2.88</v>
      </c>
      <c r="T48" s="196">
        <v>0</v>
      </c>
      <c r="U48" s="196">
        <v>318.14999999999998</v>
      </c>
      <c r="V48" s="196">
        <v>4.43</v>
      </c>
      <c r="W48" s="196">
        <v>8.5</v>
      </c>
      <c r="X48" s="196">
        <v>36.020000000000003</v>
      </c>
      <c r="Y48" s="196">
        <v>0</v>
      </c>
      <c r="Z48">
        <v>0</v>
      </c>
      <c r="AA48" s="196">
        <v>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45.93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67.95</v>
      </c>
      <c r="AQ48" s="196">
        <v>22.02</v>
      </c>
      <c r="AR48" s="196">
        <v>24.09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76.900000000000006</v>
      </c>
      <c r="L49" s="196">
        <v>9.61</v>
      </c>
      <c r="M49" s="196">
        <v>0</v>
      </c>
      <c r="N49" s="196">
        <v>28.84</v>
      </c>
      <c r="O49" s="196">
        <v>48.43</v>
      </c>
      <c r="P49" s="196">
        <v>58.78</v>
      </c>
      <c r="Q49" s="196">
        <v>1.92</v>
      </c>
      <c r="R49" s="196">
        <v>10.35</v>
      </c>
      <c r="S49" s="196">
        <v>2.88</v>
      </c>
      <c r="T49" s="196">
        <v>0</v>
      </c>
      <c r="U49" s="196">
        <v>318.14999999999998</v>
      </c>
      <c r="V49" s="196">
        <v>4.43</v>
      </c>
      <c r="W49" s="196">
        <v>8.5</v>
      </c>
      <c r="X49" s="196">
        <v>36.020000000000003</v>
      </c>
      <c r="Y49" s="196">
        <v>0</v>
      </c>
      <c r="Z49">
        <v>0</v>
      </c>
      <c r="AA49" s="196">
        <v>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45.93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67.95</v>
      </c>
      <c r="AQ49" s="196">
        <v>9.61</v>
      </c>
      <c r="AR49" s="196">
        <v>24.09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76.900000000000006</v>
      </c>
      <c r="L50" s="196">
        <v>9.61</v>
      </c>
      <c r="M50" s="196">
        <v>0</v>
      </c>
      <c r="N50" s="196">
        <v>28.84</v>
      </c>
      <c r="O50" s="196">
        <v>48.43</v>
      </c>
      <c r="P50" s="196">
        <v>58.78</v>
      </c>
      <c r="Q50" s="196">
        <v>1.92</v>
      </c>
      <c r="R50" s="196">
        <v>4.62</v>
      </c>
      <c r="S50" s="196">
        <v>2.88</v>
      </c>
      <c r="T50" s="196">
        <v>0</v>
      </c>
      <c r="U50" s="196">
        <v>318.14999999999998</v>
      </c>
      <c r="V50" s="196">
        <v>4.43</v>
      </c>
      <c r="W50" s="196">
        <v>8.5</v>
      </c>
      <c r="X50" s="196">
        <v>36.020000000000003</v>
      </c>
      <c r="Y50" s="196">
        <v>0</v>
      </c>
      <c r="Z50">
        <v>0</v>
      </c>
      <c r="AA50" s="196">
        <v>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67.95</v>
      </c>
      <c r="AQ50" s="196">
        <v>9.61</v>
      </c>
      <c r="AR50" s="196">
        <v>24.09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76.900000000000006</v>
      </c>
      <c r="L51" s="196">
        <v>9.61</v>
      </c>
      <c r="M51" s="196">
        <v>0</v>
      </c>
      <c r="N51" s="196">
        <v>28.84</v>
      </c>
      <c r="O51" s="196">
        <v>48.43</v>
      </c>
      <c r="P51" s="196">
        <v>58.78</v>
      </c>
      <c r="Q51" s="196">
        <v>1.92</v>
      </c>
      <c r="R51" s="196">
        <v>4.62</v>
      </c>
      <c r="S51" s="196">
        <v>2.88</v>
      </c>
      <c r="T51" s="196">
        <v>0</v>
      </c>
      <c r="U51" s="196">
        <v>318.14999999999998</v>
      </c>
      <c r="V51" s="196">
        <v>4.43</v>
      </c>
      <c r="W51" s="196">
        <v>8.5</v>
      </c>
      <c r="X51" s="196">
        <v>36.020000000000003</v>
      </c>
      <c r="Y51" s="196">
        <v>0</v>
      </c>
      <c r="Z51">
        <v>0</v>
      </c>
      <c r="AA51" s="196">
        <v>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67.95</v>
      </c>
      <c r="AQ51" s="196">
        <v>9.61</v>
      </c>
      <c r="AR51" s="196">
        <v>24.09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76.900000000000006</v>
      </c>
      <c r="L52" s="196">
        <v>9.61</v>
      </c>
      <c r="M52" s="196">
        <v>0</v>
      </c>
      <c r="N52" s="196">
        <v>28.84</v>
      </c>
      <c r="O52" s="196">
        <v>48.43</v>
      </c>
      <c r="P52" s="196">
        <v>58.78</v>
      </c>
      <c r="Q52" s="196">
        <v>1.92</v>
      </c>
      <c r="R52" s="196">
        <v>4.62</v>
      </c>
      <c r="S52" s="196">
        <v>2.88</v>
      </c>
      <c r="T52" s="196">
        <v>0</v>
      </c>
      <c r="U52" s="196">
        <v>318.14999999999998</v>
      </c>
      <c r="V52" s="196">
        <v>4.43</v>
      </c>
      <c r="W52" s="196">
        <v>8.5</v>
      </c>
      <c r="X52" s="196">
        <v>36.020000000000003</v>
      </c>
      <c r="Y52" s="196">
        <v>0</v>
      </c>
      <c r="Z52">
        <v>0</v>
      </c>
      <c r="AA52" s="196">
        <v>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67.95</v>
      </c>
      <c r="AQ52" s="196">
        <v>9.61</v>
      </c>
      <c r="AR52" s="196">
        <v>24.09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76.900000000000006</v>
      </c>
      <c r="L53" s="196">
        <v>9.61</v>
      </c>
      <c r="M53" s="196">
        <v>0</v>
      </c>
      <c r="N53" s="196">
        <v>28.84</v>
      </c>
      <c r="O53" s="196">
        <v>48.43</v>
      </c>
      <c r="P53" s="196">
        <v>58.78</v>
      </c>
      <c r="Q53" s="196">
        <v>1.92</v>
      </c>
      <c r="R53" s="196">
        <v>4.62</v>
      </c>
      <c r="S53" s="196">
        <v>2.89</v>
      </c>
      <c r="T53" s="196">
        <v>0</v>
      </c>
      <c r="U53" s="196">
        <v>318.14999999999998</v>
      </c>
      <c r="V53" s="196">
        <v>4.43</v>
      </c>
      <c r="W53" s="196">
        <v>8.5</v>
      </c>
      <c r="X53" s="196">
        <v>36.020000000000003</v>
      </c>
      <c r="Y53" s="196">
        <v>0</v>
      </c>
      <c r="Z53">
        <v>0</v>
      </c>
      <c r="AA53" s="196">
        <v>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67.95</v>
      </c>
      <c r="AQ53" s="196">
        <v>9.61</v>
      </c>
      <c r="AR53" s="196">
        <v>24.09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76.900000000000006</v>
      </c>
      <c r="L54" s="196">
        <v>9.61</v>
      </c>
      <c r="M54" s="196">
        <v>0</v>
      </c>
      <c r="N54" s="196">
        <v>28.84</v>
      </c>
      <c r="O54" s="196">
        <v>48.43</v>
      </c>
      <c r="P54" s="196">
        <v>58.78</v>
      </c>
      <c r="Q54" s="196">
        <v>1.92</v>
      </c>
      <c r="R54" s="196">
        <v>4.62</v>
      </c>
      <c r="S54" s="196">
        <v>2.89</v>
      </c>
      <c r="T54" s="196">
        <v>0</v>
      </c>
      <c r="U54" s="196">
        <v>318.14999999999998</v>
      </c>
      <c r="V54" s="196">
        <v>4.43</v>
      </c>
      <c r="W54" s="196">
        <v>8.5</v>
      </c>
      <c r="X54" s="196">
        <v>36.020000000000003</v>
      </c>
      <c r="Y54" s="196">
        <v>0</v>
      </c>
      <c r="Z54">
        <v>0</v>
      </c>
      <c r="AA54" s="196">
        <v>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67.95</v>
      </c>
      <c r="AQ54" s="196">
        <v>9.61</v>
      </c>
      <c r="AR54" s="196">
        <v>24.09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76.900000000000006</v>
      </c>
      <c r="L55" s="196">
        <v>9.61</v>
      </c>
      <c r="M55" s="196">
        <v>0</v>
      </c>
      <c r="N55" s="196">
        <v>28.84</v>
      </c>
      <c r="O55" s="196">
        <v>48.43</v>
      </c>
      <c r="P55" s="196">
        <v>58.78</v>
      </c>
      <c r="Q55" s="196">
        <v>1.92</v>
      </c>
      <c r="R55" s="196">
        <v>4.62</v>
      </c>
      <c r="S55" s="196">
        <v>2.89</v>
      </c>
      <c r="T55" s="196">
        <v>0</v>
      </c>
      <c r="U55" s="196">
        <v>318.14999999999998</v>
      </c>
      <c r="V55" s="196">
        <v>4.4800000000000004</v>
      </c>
      <c r="W55" s="196">
        <v>8.5</v>
      </c>
      <c r="X55" s="196">
        <v>36.020000000000003</v>
      </c>
      <c r="Y55" s="196">
        <v>0</v>
      </c>
      <c r="Z55">
        <v>0</v>
      </c>
      <c r="AA55" s="196">
        <v>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67.95</v>
      </c>
      <c r="AQ55" s="196">
        <v>9.61</v>
      </c>
      <c r="AR55" s="196">
        <v>24.09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76.900000000000006</v>
      </c>
      <c r="L56" s="196">
        <v>9.61</v>
      </c>
      <c r="M56" s="196">
        <v>0</v>
      </c>
      <c r="N56" s="196">
        <v>28.84</v>
      </c>
      <c r="O56" s="196">
        <v>48.43</v>
      </c>
      <c r="P56" s="196">
        <v>58.78</v>
      </c>
      <c r="Q56" s="196">
        <v>1.92</v>
      </c>
      <c r="R56" s="196">
        <v>4.62</v>
      </c>
      <c r="S56" s="196">
        <v>2.89</v>
      </c>
      <c r="T56" s="196">
        <v>0</v>
      </c>
      <c r="U56" s="196">
        <v>318.14999999999998</v>
      </c>
      <c r="V56" s="196">
        <v>0</v>
      </c>
      <c r="W56" s="196">
        <v>8.5</v>
      </c>
      <c r="X56" s="196">
        <v>36.020000000000003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48.07</v>
      </c>
      <c r="AQ56" s="196">
        <v>9.61</v>
      </c>
      <c r="AR56" s="196">
        <v>24.09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76.900000000000006</v>
      </c>
      <c r="L57" s="196">
        <v>9.61</v>
      </c>
      <c r="M57" s="196">
        <v>0</v>
      </c>
      <c r="N57" s="196">
        <v>28.84</v>
      </c>
      <c r="O57" s="196">
        <v>48.43</v>
      </c>
      <c r="P57" s="196">
        <v>58.78</v>
      </c>
      <c r="Q57" s="196">
        <v>1.92</v>
      </c>
      <c r="R57" s="196">
        <v>4.62</v>
      </c>
      <c r="S57" s="196">
        <v>2.89</v>
      </c>
      <c r="T57" s="196">
        <v>0</v>
      </c>
      <c r="U57" s="196">
        <v>318.14999999999998</v>
      </c>
      <c r="V57" s="196">
        <v>0</v>
      </c>
      <c r="W57" s="196">
        <v>8.5</v>
      </c>
      <c r="X57" s="196">
        <v>36.020000000000003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32.68</v>
      </c>
      <c r="AQ57" s="196">
        <v>9.61</v>
      </c>
      <c r="AR57" s="196">
        <v>24.09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76.900000000000006</v>
      </c>
      <c r="L58" s="196">
        <v>9.61</v>
      </c>
      <c r="M58" s="196">
        <v>0</v>
      </c>
      <c r="N58" s="196">
        <v>28.84</v>
      </c>
      <c r="O58" s="196">
        <v>48.43</v>
      </c>
      <c r="P58" s="196">
        <v>58.78</v>
      </c>
      <c r="Q58" s="196">
        <v>1.92</v>
      </c>
      <c r="R58" s="196">
        <v>4.57</v>
      </c>
      <c r="S58" s="196">
        <v>2.89</v>
      </c>
      <c r="T58" s="196">
        <v>0</v>
      </c>
      <c r="U58" s="196">
        <v>318.14999999999998</v>
      </c>
      <c r="V58" s="196">
        <v>0</v>
      </c>
      <c r="W58" s="196">
        <v>8.5</v>
      </c>
      <c r="X58" s="196">
        <v>36.020000000000003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32.68</v>
      </c>
      <c r="AQ58" s="196">
        <v>9.61</v>
      </c>
      <c r="AR58" s="196">
        <v>24.09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76.900000000000006</v>
      </c>
      <c r="L59" s="196">
        <v>9.61</v>
      </c>
      <c r="M59" s="196">
        <v>0</v>
      </c>
      <c r="N59" s="196">
        <v>28.84</v>
      </c>
      <c r="O59" s="196">
        <v>48.43</v>
      </c>
      <c r="P59" s="196">
        <v>58.78</v>
      </c>
      <c r="Q59" s="196">
        <v>1.92</v>
      </c>
      <c r="R59" s="196">
        <v>4.62</v>
      </c>
      <c r="S59" s="196">
        <v>2.89</v>
      </c>
      <c r="T59" s="196">
        <v>0</v>
      </c>
      <c r="U59" s="196">
        <v>318.14999999999998</v>
      </c>
      <c r="V59" s="196">
        <v>0</v>
      </c>
      <c r="W59" s="196">
        <v>8.5</v>
      </c>
      <c r="X59" s="196">
        <v>36.020000000000003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32.68</v>
      </c>
      <c r="AQ59" s="196">
        <v>9.61</v>
      </c>
      <c r="AR59" s="196">
        <v>23.75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76.900000000000006</v>
      </c>
      <c r="L60" s="196">
        <v>9.61</v>
      </c>
      <c r="M60" s="196">
        <v>0</v>
      </c>
      <c r="N60" s="196">
        <v>28.84</v>
      </c>
      <c r="O60" s="196">
        <v>48.43</v>
      </c>
      <c r="P60" s="196">
        <v>58.78</v>
      </c>
      <c r="Q60" s="196">
        <v>1.92</v>
      </c>
      <c r="R60" s="196">
        <v>4.62</v>
      </c>
      <c r="S60" s="196">
        <v>2.89</v>
      </c>
      <c r="T60" s="196">
        <v>0</v>
      </c>
      <c r="U60" s="196">
        <v>318.14999999999998</v>
      </c>
      <c r="V60" s="196">
        <v>0</v>
      </c>
      <c r="W60" s="196">
        <v>8.5</v>
      </c>
      <c r="X60" s="196">
        <v>36.020000000000003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32.68</v>
      </c>
      <c r="AQ60" s="196">
        <v>9.61</v>
      </c>
      <c r="AR60" s="196">
        <v>23.75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76.900000000000006</v>
      </c>
      <c r="L61" s="196">
        <v>9.61</v>
      </c>
      <c r="M61" s="196">
        <v>0</v>
      </c>
      <c r="N61" s="196">
        <v>28.84</v>
      </c>
      <c r="O61" s="196">
        <v>48.43</v>
      </c>
      <c r="P61" s="196">
        <v>58.78</v>
      </c>
      <c r="Q61" s="196">
        <v>1.92</v>
      </c>
      <c r="R61" s="196">
        <v>4.62</v>
      </c>
      <c r="S61" s="196">
        <v>2.89</v>
      </c>
      <c r="T61" s="196">
        <v>0</v>
      </c>
      <c r="U61" s="196">
        <v>318.14999999999998</v>
      </c>
      <c r="V61" s="196">
        <v>0</v>
      </c>
      <c r="W61" s="196">
        <v>4.8099999999999996</v>
      </c>
      <c r="X61" s="196">
        <v>24.99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32.68</v>
      </c>
      <c r="AQ61" s="196">
        <v>9.61</v>
      </c>
      <c r="AR61" s="196">
        <v>23.75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76.900000000000006</v>
      </c>
      <c r="L62" s="196">
        <v>9.61</v>
      </c>
      <c r="M62" s="196">
        <v>0</v>
      </c>
      <c r="N62" s="196">
        <v>28.84</v>
      </c>
      <c r="O62" s="196">
        <v>48.43</v>
      </c>
      <c r="P62" s="196">
        <v>58.78</v>
      </c>
      <c r="Q62" s="196">
        <v>1.92</v>
      </c>
      <c r="R62" s="196">
        <v>4.62</v>
      </c>
      <c r="S62" s="196">
        <v>2.89</v>
      </c>
      <c r="T62" s="196">
        <v>0</v>
      </c>
      <c r="U62" s="196">
        <v>318.14999999999998</v>
      </c>
      <c r="V62" s="196">
        <v>0</v>
      </c>
      <c r="W62" s="196">
        <v>4.8099999999999996</v>
      </c>
      <c r="X62" s="196">
        <v>24.99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32.68</v>
      </c>
      <c r="AQ62" s="196">
        <v>9.61</v>
      </c>
      <c r="AR62" s="196">
        <v>23.75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76.900000000000006</v>
      </c>
      <c r="L63" s="196">
        <v>9.61</v>
      </c>
      <c r="M63" s="196">
        <v>0</v>
      </c>
      <c r="N63" s="196">
        <v>28.84</v>
      </c>
      <c r="O63" s="196">
        <v>48.43</v>
      </c>
      <c r="P63" s="196">
        <v>58.78</v>
      </c>
      <c r="Q63" s="196">
        <v>1.92</v>
      </c>
      <c r="R63" s="196">
        <v>4.62</v>
      </c>
      <c r="S63" s="196">
        <v>2.89</v>
      </c>
      <c r="T63" s="196">
        <v>0</v>
      </c>
      <c r="U63" s="196">
        <v>318.14999999999998</v>
      </c>
      <c r="V63" s="196">
        <v>0</v>
      </c>
      <c r="W63" s="196">
        <v>4.8099999999999996</v>
      </c>
      <c r="X63" s="196">
        <v>35.57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32.68</v>
      </c>
      <c r="AQ63" s="196">
        <v>9.61</v>
      </c>
      <c r="AR63" s="196">
        <v>23.75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76.900000000000006</v>
      </c>
      <c r="L64" s="196">
        <v>9.61</v>
      </c>
      <c r="M64" s="196">
        <v>0</v>
      </c>
      <c r="N64" s="196">
        <v>28.84</v>
      </c>
      <c r="O64" s="196">
        <v>48.43</v>
      </c>
      <c r="P64" s="196">
        <v>58.78</v>
      </c>
      <c r="Q64" s="196">
        <v>1.92</v>
      </c>
      <c r="R64" s="196">
        <v>4.62</v>
      </c>
      <c r="S64" s="196">
        <v>2.89</v>
      </c>
      <c r="T64" s="196">
        <v>0</v>
      </c>
      <c r="U64" s="196">
        <v>318.14999999999998</v>
      </c>
      <c r="V64" s="196">
        <v>0</v>
      </c>
      <c r="W64" s="196">
        <v>4.8099999999999996</v>
      </c>
      <c r="X64" s="196">
        <v>35.57</v>
      </c>
      <c r="Y64" s="196">
        <v>0</v>
      </c>
      <c r="Z64">
        <v>0</v>
      </c>
      <c r="AA64" s="196">
        <v>8.3000000000000007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43.26</v>
      </c>
      <c r="AQ64" s="196">
        <v>9.61</v>
      </c>
      <c r="AR64" s="196">
        <v>23.75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76.900000000000006</v>
      </c>
      <c r="L65" s="196">
        <v>9.61</v>
      </c>
      <c r="M65" s="196">
        <v>0</v>
      </c>
      <c r="N65" s="196">
        <v>28.84</v>
      </c>
      <c r="O65" s="196">
        <v>48.43</v>
      </c>
      <c r="P65" s="196">
        <v>58.78</v>
      </c>
      <c r="Q65" s="196">
        <v>1.92</v>
      </c>
      <c r="R65" s="196">
        <v>4.62</v>
      </c>
      <c r="S65" s="196">
        <v>2.89</v>
      </c>
      <c r="T65" s="196">
        <v>0</v>
      </c>
      <c r="U65" s="196">
        <v>318.14999999999998</v>
      </c>
      <c r="V65" s="196">
        <v>0</v>
      </c>
      <c r="W65" s="196">
        <v>4.8099999999999996</v>
      </c>
      <c r="X65" s="196">
        <v>35.57</v>
      </c>
      <c r="Y65" s="196">
        <v>0</v>
      </c>
      <c r="Z65">
        <v>0</v>
      </c>
      <c r="AA65" s="196">
        <v>8.3000000000000007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52.87</v>
      </c>
      <c r="AQ65" s="196">
        <v>9.61</v>
      </c>
      <c r="AR65" s="196">
        <v>23.75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76.900000000000006</v>
      </c>
      <c r="L66" s="196">
        <v>9.61</v>
      </c>
      <c r="M66" s="196">
        <v>0</v>
      </c>
      <c r="N66" s="196">
        <v>28.84</v>
      </c>
      <c r="O66" s="196">
        <v>48.43</v>
      </c>
      <c r="P66" s="196">
        <v>58.78</v>
      </c>
      <c r="Q66" s="196">
        <v>1.92</v>
      </c>
      <c r="R66" s="196">
        <v>4.62</v>
      </c>
      <c r="S66" s="196">
        <v>2.89</v>
      </c>
      <c r="T66" s="196">
        <v>0</v>
      </c>
      <c r="U66" s="196">
        <v>318.14999999999998</v>
      </c>
      <c r="V66" s="196">
        <v>4.43</v>
      </c>
      <c r="W66" s="196">
        <v>4.8099999999999996</v>
      </c>
      <c r="X66" s="196">
        <v>30.76</v>
      </c>
      <c r="Y66" s="196">
        <v>0</v>
      </c>
      <c r="Z66">
        <v>0</v>
      </c>
      <c r="AA66" s="196">
        <v>8.3000000000000007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67.95</v>
      </c>
      <c r="AQ66" s="196">
        <v>9.61</v>
      </c>
      <c r="AR66" s="196">
        <v>23.75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76.900000000000006</v>
      </c>
      <c r="L67" s="196">
        <v>9.61</v>
      </c>
      <c r="M67" s="196">
        <v>0</v>
      </c>
      <c r="N67" s="196">
        <v>28.84</v>
      </c>
      <c r="O67" s="196">
        <v>48.43</v>
      </c>
      <c r="P67" s="196">
        <v>58.78</v>
      </c>
      <c r="Q67" s="196">
        <v>1.92</v>
      </c>
      <c r="R67" s="196">
        <v>4.62</v>
      </c>
      <c r="S67" s="196">
        <v>2.89</v>
      </c>
      <c r="T67" s="196">
        <v>0</v>
      </c>
      <c r="U67" s="196">
        <v>318.14999999999998</v>
      </c>
      <c r="V67" s="196">
        <v>4.43</v>
      </c>
      <c r="W67" s="196">
        <v>4.8099999999999996</v>
      </c>
      <c r="X67" s="196">
        <v>30.76</v>
      </c>
      <c r="Y67" s="196">
        <v>0</v>
      </c>
      <c r="Z67">
        <v>0</v>
      </c>
      <c r="AA67" s="196">
        <v>8.3000000000000007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67.95</v>
      </c>
      <c r="AQ67" s="196">
        <v>9.61</v>
      </c>
      <c r="AR67" s="196">
        <v>23.63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76.900000000000006</v>
      </c>
      <c r="L68" s="196">
        <v>9.61</v>
      </c>
      <c r="M68" s="196">
        <v>0</v>
      </c>
      <c r="N68" s="196">
        <v>28.84</v>
      </c>
      <c r="O68" s="196">
        <v>48.43</v>
      </c>
      <c r="P68" s="196">
        <v>58.78</v>
      </c>
      <c r="Q68" s="196">
        <v>1.92</v>
      </c>
      <c r="R68" s="196">
        <v>4.62</v>
      </c>
      <c r="S68" s="196">
        <v>2.89</v>
      </c>
      <c r="T68" s="196">
        <v>0</v>
      </c>
      <c r="U68" s="196">
        <v>318.14999999999998</v>
      </c>
      <c r="V68" s="196">
        <v>4.43</v>
      </c>
      <c r="W68" s="196">
        <v>4.8099999999999996</v>
      </c>
      <c r="X68" s="196">
        <v>30.76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48.59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67.95</v>
      </c>
      <c r="AQ68" s="196">
        <v>9.61</v>
      </c>
      <c r="AR68" s="196">
        <v>18.420000000000002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76.900000000000006</v>
      </c>
      <c r="L69" s="196">
        <v>9.61</v>
      </c>
      <c r="M69" s="196">
        <v>0</v>
      </c>
      <c r="N69" s="196">
        <v>28.84</v>
      </c>
      <c r="O69" s="196">
        <v>48.43</v>
      </c>
      <c r="P69" s="196">
        <v>58.78</v>
      </c>
      <c r="Q69" s="196">
        <v>1.92</v>
      </c>
      <c r="R69" s="196">
        <v>8.61</v>
      </c>
      <c r="S69" s="196">
        <v>2.89</v>
      </c>
      <c r="T69" s="196">
        <v>0</v>
      </c>
      <c r="U69" s="196">
        <v>318.14999999999998</v>
      </c>
      <c r="V69" s="196">
        <v>4.43</v>
      </c>
      <c r="W69" s="196">
        <v>4.8099999999999996</v>
      </c>
      <c r="X69" s="196">
        <v>30.76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48.59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67.95</v>
      </c>
      <c r="AQ69" s="196">
        <v>22.02</v>
      </c>
      <c r="AR69" s="196">
        <v>9.65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88.44</v>
      </c>
      <c r="L70" s="196">
        <v>9.61</v>
      </c>
      <c r="M70" s="196">
        <v>0</v>
      </c>
      <c r="N70" s="196">
        <v>28.84</v>
      </c>
      <c r="O70" s="196">
        <v>48.43</v>
      </c>
      <c r="P70" s="196">
        <v>58.78</v>
      </c>
      <c r="Q70" s="196">
        <v>1.92</v>
      </c>
      <c r="R70" s="196">
        <v>10.36</v>
      </c>
      <c r="S70" s="196">
        <v>2.89</v>
      </c>
      <c r="T70" s="196">
        <v>0</v>
      </c>
      <c r="U70" s="196">
        <v>318.14999999999998</v>
      </c>
      <c r="V70" s="196">
        <v>4.43</v>
      </c>
      <c r="W70" s="196">
        <v>4.8099999999999996</v>
      </c>
      <c r="X70" s="196">
        <v>30.76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48.59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67.95</v>
      </c>
      <c r="AQ70" s="196">
        <v>22.02</v>
      </c>
      <c r="AR70" s="196">
        <v>4.32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139.38999999999999</v>
      </c>
      <c r="L71" s="196">
        <v>9.61</v>
      </c>
      <c r="M71" s="196">
        <v>0</v>
      </c>
      <c r="N71" s="196">
        <v>28.84</v>
      </c>
      <c r="O71" s="196">
        <v>48.43</v>
      </c>
      <c r="P71" s="196">
        <v>58.78</v>
      </c>
      <c r="Q71" s="196">
        <v>1.92</v>
      </c>
      <c r="R71" s="196">
        <v>10.35</v>
      </c>
      <c r="S71" s="196">
        <v>2.71</v>
      </c>
      <c r="T71" s="196">
        <v>0</v>
      </c>
      <c r="U71" s="196">
        <v>318.14999999999998</v>
      </c>
      <c r="V71" s="196">
        <v>4.43</v>
      </c>
      <c r="W71" s="196">
        <v>8.17</v>
      </c>
      <c r="X71" s="196">
        <v>34.630000000000003</v>
      </c>
      <c r="Y71" s="196">
        <v>0</v>
      </c>
      <c r="Z71">
        <v>0</v>
      </c>
      <c r="AA71" s="196">
        <v>8.3000000000000007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45.93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67.95</v>
      </c>
      <c r="AQ71" s="196">
        <v>22.02</v>
      </c>
      <c r="AR71" s="196">
        <v>1.35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152.85</v>
      </c>
      <c r="L72" s="196">
        <v>9.61</v>
      </c>
      <c r="M72" s="196">
        <v>0</v>
      </c>
      <c r="N72" s="196">
        <v>28.84</v>
      </c>
      <c r="O72" s="196">
        <v>48.43</v>
      </c>
      <c r="P72" s="196">
        <v>58.78</v>
      </c>
      <c r="Q72" s="196">
        <v>1.92</v>
      </c>
      <c r="R72" s="196">
        <v>10.35</v>
      </c>
      <c r="S72" s="196">
        <v>2.88</v>
      </c>
      <c r="T72" s="196">
        <v>0</v>
      </c>
      <c r="U72" s="196">
        <v>318.14999999999998</v>
      </c>
      <c r="V72" s="196">
        <v>4.43</v>
      </c>
      <c r="W72" s="196">
        <v>8.17</v>
      </c>
      <c r="X72" s="196">
        <v>34.630000000000003</v>
      </c>
      <c r="Y72" s="196">
        <v>0</v>
      </c>
      <c r="Z72">
        <v>0</v>
      </c>
      <c r="AA72" s="196">
        <v>8.3000000000000007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45.93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67.95</v>
      </c>
      <c r="AQ72" s="196">
        <v>22.02</v>
      </c>
      <c r="AR72" s="196">
        <v>0.38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151</v>
      </c>
      <c r="L73" s="196">
        <v>22.11</v>
      </c>
      <c r="M73" s="196">
        <v>0</v>
      </c>
      <c r="N73" s="196">
        <v>28.84</v>
      </c>
      <c r="O73" s="196">
        <v>48.43</v>
      </c>
      <c r="P73" s="196">
        <v>58.78</v>
      </c>
      <c r="Q73" s="196">
        <v>2.66</v>
      </c>
      <c r="R73" s="196">
        <v>10.35</v>
      </c>
      <c r="S73" s="196">
        <v>6.44</v>
      </c>
      <c r="T73" s="196">
        <v>0</v>
      </c>
      <c r="U73" s="196">
        <v>318.14999999999998</v>
      </c>
      <c r="V73" s="196">
        <v>4.43</v>
      </c>
      <c r="W73" s="196">
        <v>8.17</v>
      </c>
      <c r="X73" s="196">
        <v>34.630000000000003</v>
      </c>
      <c r="Y73" s="196">
        <v>0</v>
      </c>
      <c r="Z73">
        <v>0</v>
      </c>
      <c r="AA73" s="196">
        <v>8.3000000000000007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48.59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67.95</v>
      </c>
      <c r="AQ73" s="196">
        <v>22.02</v>
      </c>
      <c r="AR73" s="196">
        <v>0.18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157.72999999999999</v>
      </c>
      <c r="L74" s="196">
        <v>22.11</v>
      </c>
      <c r="M74" s="196">
        <v>0</v>
      </c>
      <c r="N74" s="196">
        <v>28.84</v>
      </c>
      <c r="O74" s="196">
        <v>48.43</v>
      </c>
      <c r="P74" s="196">
        <v>58.78</v>
      </c>
      <c r="Q74" s="196">
        <v>2.66</v>
      </c>
      <c r="R74" s="196">
        <v>10.35</v>
      </c>
      <c r="S74" s="196">
        <v>6.44</v>
      </c>
      <c r="T74" s="196">
        <v>0</v>
      </c>
      <c r="U74" s="196">
        <v>318.14999999999998</v>
      </c>
      <c r="V74" s="196">
        <v>4.43</v>
      </c>
      <c r="W74" s="196">
        <v>8.17</v>
      </c>
      <c r="X74" s="196">
        <v>34.630000000000003</v>
      </c>
      <c r="Y74" s="196">
        <v>0</v>
      </c>
      <c r="Z74">
        <v>0</v>
      </c>
      <c r="AA74" s="196">
        <v>8.3000000000000007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48.59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67.95</v>
      </c>
      <c r="AQ74" s="196">
        <v>22.02</v>
      </c>
      <c r="AR74" s="196">
        <v>0.14000000000000001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157.72999999999999</v>
      </c>
      <c r="L75" s="196">
        <v>22.11</v>
      </c>
      <c r="M75" s="196">
        <v>0</v>
      </c>
      <c r="N75" s="196">
        <v>28.84</v>
      </c>
      <c r="O75" s="196">
        <v>48.43</v>
      </c>
      <c r="P75" s="196">
        <v>58.78</v>
      </c>
      <c r="Q75" s="196">
        <v>2.66</v>
      </c>
      <c r="R75" s="196">
        <v>10.35</v>
      </c>
      <c r="S75" s="196">
        <v>6.44</v>
      </c>
      <c r="T75" s="196">
        <v>0</v>
      </c>
      <c r="U75" s="196">
        <v>318.14999999999998</v>
      </c>
      <c r="V75" s="196">
        <v>4.43</v>
      </c>
      <c r="W75" s="196">
        <v>8.17</v>
      </c>
      <c r="X75" s="196">
        <v>34.630000000000003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48.59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67.95</v>
      </c>
      <c r="AQ75" s="196">
        <v>22.02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157.72999999999999</v>
      </c>
      <c r="L76" s="196">
        <v>22.11</v>
      </c>
      <c r="M76" s="196">
        <v>0</v>
      </c>
      <c r="N76" s="196">
        <v>28.84</v>
      </c>
      <c r="O76" s="196">
        <v>48.43</v>
      </c>
      <c r="P76" s="196">
        <v>58.78</v>
      </c>
      <c r="Q76" s="196">
        <v>2.66</v>
      </c>
      <c r="R76" s="196">
        <v>10.35</v>
      </c>
      <c r="S76" s="196">
        <v>6.44</v>
      </c>
      <c r="T76" s="196">
        <v>0</v>
      </c>
      <c r="U76" s="196">
        <v>318.14999999999998</v>
      </c>
      <c r="V76" s="196">
        <v>4.43</v>
      </c>
      <c r="W76" s="196">
        <v>8.17</v>
      </c>
      <c r="X76" s="196">
        <v>34.630000000000003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48.59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67.95</v>
      </c>
      <c r="AQ76" s="196">
        <v>22.02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134.58000000000001</v>
      </c>
      <c r="L77" s="196">
        <v>22.11</v>
      </c>
      <c r="M77" s="196">
        <v>0</v>
      </c>
      <c r="N77" s="196">
        <v>28.84</v>
      </c>
      <c r="O77" s="196">
        <v>48.43</v>
      </c>
      <c r="P77" s="196">
        <v>58.78</v>
      </c>
      <c r="Q77" s="196">
        <v>2.66</v>
      </c>
      <c r="R77" s="196">
        <v>10.35</v>
      </c>
      <c r="S77" s="196">
        <v>6.44</v>
      </c>
      <c r="T77" s="196">
        <v>0</v>
      </c>
      <c r="U77" s="196">
        <v>318.14999999999998</v>
      </c>
      <c r="V77" s="196">
        <v>4.43</v>
      </c>
      <c r="W77" s="196">
        <v>8.17</v>
      </c>
      <c r="X77" s="196">
        <v>34.630000000000003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48.59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67.95</v>
      </c>
      <c r="AQ77" s="196">
        <v>22.02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134.58000000000001</v>
      </c>
      <c r="L78" s="196">
        <v>22.11</v>
      </c>
      <c r="M78" s="196">
        <v>0</v>
      </c>
      <c r="N78" s="196">
        <v>28.84</v>
      </c>
      <c r="O78" s="196">
        <v>48.43</v>
      </c>
      <c r="P78" s="196">
        <v>58.78</v>
      </c>
      <c r="Q78" s="196">
        <v>1.92</v>
      </c>
      <c r="R78" s="196">
        <v>10.35</v>
      </c>
      <c r="S78" s="196">
        <v>2.88</v>
      </c>
      <c r="T78" s="196">
        <v>0</v>
      </c>
      <c r="U78" s="196">
        <v>318.14999999999998</v>
      </c>
      <c r="V78" s="196">
        <v>4.43</v>
      </c>
      <c r="W78" s="196">
        <v>8.17</v>
      </c>
      <c r="X78" s="196">
        <v>34.630000000000003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48.59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67.95</v>
      </c>
      <c r="AQ78" s="196">
        <v>22.02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134.58000000000001</v>
      </c>
      <c r="L79" s="196">
        <v>22.11</v>
      </c>
      <c r="M79" s="196">
        <v>0</v>
      </c>
      <c r="N79" s="196">
        <v>28.84</v>
      </c>
      <c r="O79" s="196">
        <v>48.43</v>
      </c>
      <c r="P79" s="196">
        <v>58.78</v>
      </c>
      <c r="Q79" s="196">
        <v>2</v>
      </c>
      <c r="R79" s="196">
        <v>10.35</v>
      </c>
      <c r="S79" s="196">
        <v>3</v>
      </c>
      <c r="T79" s="196">
        <v>0</v>
      </c>
      <c r="U79" s="196">
        <v>318.14999999999998</v>
      </c>
      <c r="V79" s="196">
        <v>4.43</v>
      </c>
      <c r="W79" s="196">
        <v>8.17</v>
      </c>
      <c r="X79" s="196">
        <v>34.630000000000003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48.59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67.95</v>
      </c>
      <c r="AQ79" s="196">
        <v>22.02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134.58000000000001</v>
      </c>
      <c r="L80" s="196">
        <v>22.11</v>
      </c>
      <c r="M80" s="196">
        <v>0</v>
      </c>
      <c r="N80" s="196">
        <v>28.84</v>
      </c>
      <c r="O80" s="196">
        <v>48.43</v>
      </c>
      <c r="P80" s="196">
        <v>58.78</v>
      </c>
      <c r="Q80" s="196">
        <v>1.92</v>
      </c>
      <c r="R80" s="196">
        <v>10.35</v>
      </c>
      <c r="S80" s="196">
        <v>2.89</v>
      </c>
      <c r="T80" s="196">
        <v>0</v>
      </c>
      <c r="U80" s="196">
        <v>318.14999999999998</v>
      </c>
      <c r="V80" s="196">
        <v>4.43</v>
      </c>
      <c r="W80" s="196">
        <v>8.17</v>
      </c>
      <c r="X80" s="196">
        <v>34.630000000000003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48.59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67.95</v>
      </c>
      <c r="AQ80" s="196">
        <v>22.02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87.79</v>
      </c>
      <c r="L81" s="196">
        <v>22.11</v>
      </c>
      <c r="M81" s="196">
        <v>0</v>
      </c>
      <c r="N81" s="196">
        <v>28.84</v>
      </c>
      <c r="O81" s="196">
        <v>48.43</v>
      </c>
      <c r="P81" s="196">
        <v>58.78</v>
      </c>
      <c r="Q81" s="196">
        <v>1.92</v>
      </c>
      <c r="R81" s="196">
        <v>10.35</v>
      </c>
      <c r="S81" s="196">
        <v>2.89</v>
      </c>
      <c r="T81" s="196">
        <v>0</v>
      </c>
      <c r="U81" s="196">
        <v>318.14999999999998</v>
      </c>
      <c r="V81" s="196">
        <v>4.43</v>
      </c>
      <c r="W81" s="196">
        <v>8.5</v>
      </c>
      <c r="X81" s="196">
        <v>36.020000000000003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48.59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67.95</v>
      </c>
      <c r="AQ81" s="196">
        <v>22.02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73.92</v>
      </c>
      <c r="L82" s="196">
        <v>22.11</v>
      </c>
      <c r="M82" s="196">
        <v>0</v>
      </c>
      <c r="N82" s="196">
        <v>28.84</v>
      </c>
      <c r="O82" s="196">
        <v>48.43</v>
      </c>
      <c r="P82" s="196">
        <v>58.78</v>
      </c>
      <c r="Q82" s="196">
        <v>1.92</v>
      </c>
      <c r="R82" s="196">
        <v>10.35</v>
      </c>
      <c r="S82" s="196">
        <v>2.89</v>
      </c>
      <c r="T82" s="196">
        <v>0</v>
      </c>
      <c r="U82" s="196">
        <v>318.14999999999998</v>
      </c>
      <c r="V82" s="196">
        <v>4.43</v>
      </c>
      <c r="W82" s="196">
        <v>8.5</v>
      </c>
      <c r="X82" s="196">
        <v>36.020000000000003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48.59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67.95</v>
      </c>
      <c r="AQ82" s="196">
        <v>22.02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73.92</v>
      </c>
      <c r="L83" s="196">
        <v>9.61</v>
      </c>
      <c r="M83" s="196">
        <v>0</v>
      </c>
      <c r="N83" s="196">
        <v>28.84</v>
      </c>
      <c r="O83" s="196">
        <v>48.43</v>
      </c>
      <c r="P83" s="196">
        <v>58.78</v>
      </c>
      <c r="Q83" s="196">
        <v>1.92</v>
      </c>
      <c r="R83" s="196">
        <v>10.35</v>
      </c>
      <c r="S83" s="196">
        <v>2.89</v>
      </c>
      <c r="T83" s="196">
        <v>0</v>
      </c>
      <c r="U83" s="196">
        <v>318.14999999999998</v>
      </c>
      <c r="V83" s="196">
        <v>4.43</v>
      </c>
      <c r="W83" s="196">
        <v>8.5</v>
      </c>
      <c r="X83" s="196">
        <v>36.020000000000003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67.95</v>
      </c>
      <c r="AQ83" s="196">
        <v>9.61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73.92</v>
      </c>
      <c r="L84" s="196">
        <v>9.61</v>
      </c>
      <c r="M84" s="196">
        <v>0</v>
      </c>
      <c r="N84" s="196">
        <v>28.84</v>
      </c>
      <c r="O84" s="196">
        <v>48.43</v>
      </c>
      <c r="P84" s="196">
        <v>58.78</v>
      </c>
      <c r="Q84" s="196">
        <v>1.92</v>
      </c>
      <c r="R84" s="196">
        <v>10.35</v>
      </c>
      <c r="S84" s="196">
        <v>2.89</v>
      </c>
      <c r="T84" s="196">
        <v>0</v>
      </c>
      <c r="U84" s="196">
        <v>318.14999999999998</v>
      </c>
      <c r="V84" s="196">
        <v>4.43</v>
      </c>
      <c r="W84" s="196">
        <v>8.5</v>
      </c>
      <c r="X84" s="196">
        <v>36.020000000000003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67.95</v>
      </c>
      <c r="AQ84" s="196">
        <v>9.61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73.92</v>
      </c>
      <c r="L85" s="196">
        <v>9.61</v>
      </c>
      <c r="M85" s="196">
        <v>0</v>
      </c>
      <c r="N85" s="196">
        <v>28.84</v>
      </c>
      <c r="O85" s="196">
        <v>48.43</v>
      </c>
      <c r="P85" s="196">
        <v>58.78</v>
      </c>
      <c r="Q85" s="196">
        <v>1.92</v>
      </c>
      <c r="R85" s="196">
        <v>4.62</v>
      </c>
      <c r="S85" s="196">
        <v>2.89</v>
      </c>
      <c r="T85" s="196">
        <v>0</v>
      </c>
      <c r="U85" s="196">
        <v>318.14999999999998</v>
      </c>
      <c r="V85" s="196">
        <v>0</v>
      </c>
      <c r="W85" s="196">
        <v>3.85</v>
      </c>
      <c r="X85" s="196">
        <v>24.03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67.95</v>
      </c>
      <c r="AQ85" s="196">
        <v>9.61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73.92</v>
      </c>
      <c r="L86" s="196">
        <v>9.61</v>
      </c>
      <c r="M86" s="196">
        <v>0</v>
      </c>
      <c r="N86" s="196">
        <v>28.84</v>
      </c>
      <c r="O86" s="196">
        <v>48.43</v>
      </c>
      <c r="P86" s="196">
        <v>58.78</v>
      </c>
      <c r="Q86" s="196">
        <v>1.92</v>
      </c>
      <c r="R86" s="196">
        <v>4.62</v>
      </c>
      <c r="S86" s="196">
        <v>2.89</v>
      </c>
      <c r="T86" s="196">
        <v>0</v>
      </c>
      <c r="U86" s="196">
        <v>318.14999999999998</v>
      </c>
      <c r="V86" s="196">
        <v>0</v>
      </c>
      <c r="W86" s="196">
        <v>3.85</v>
      </c>
      <c r="X86" s="196">
        <v>21.15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67.95</v>
      </c>
      <c r="AQ86" s="196">
        <v>9.61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73.92</v>
      </c>
      <c r="L87" s="196">
        <v>9.61</v>
      </c>
      <c r="M87" s="196">
        <v>0</v>
      </c>
      <c r="N87" s="196">
        <v>28.84</v>
      </c>
      <c r="O87" s="196">
        <v>48.43</v>
      </c>
      <c r="P87" s="196">
        <v>58.78</v>
      </c>
      <c r="Q87" s="196">
        <v>1.92</v>
      </c>
      <c r="R87" s="196">
        <v>4.62</v>
      </c>
      <c r="S87" s="196">
        <v>2.89</v>
      </c>
      <c r="T87" s="196">
        <v>0</v>
      </c>
      <c r="U87" s="196">
        <v>318.14999999999998</v>
      </c>
      <c r="V87" s="196">
        <v>0</v>
      </c>
      <c r="W87" s="196">
        <v>3.85</v>
      </c>
      <c r="X87" s="196">
        <v>24.03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32.68</v>
      </c>
      <c r="AQ87" s="196">
        <v>9.61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73.92</v>
      </c>
      <c r="L88" s="196">
        <v>9.61</v>
      </c>
      <c r="M88" s="196">
        <v>0</v>
      </c>
      <c r="N88" s="196">
        <v>28.84</v>
      </c>
      <c r="O88" s="196">
        <v>48.43</v>
      </c>
      <c r="P88" s="196">
        <v>58.78</v>
      </c>
      <c r="Q88" s="196">
        <v>1.92</v>
      </c>
      <c r="R88" s="196">
        <v>4.62</v>
      </c>
      <c r="S88" s="196">
        <v>2.89</v>
      </c>
      <c r="T88" s="196">
        <v>0</v>
      </c>
      <c r="U88" s="196">
        <v>318.14999999999998</v>
      </c>
      <c r="V88" s="196">
        <v>0</v>
      </c>
      <c r="W88" s="196">
        <v>3.85</v>
      </c>
      <c r="X88" s="196">
        <v>24.03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32.68</v>
      </c>
      <c r="AQ88" s="196">
        <v>9.61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73.92</v>
      </c>
      <c r="L89" s="196">
        <v>9.61</v>
      </c>
      <c r="M89" s="196">
        <v>0</v>
      </c>
      <c r="N89" s="196">
        <v>28.84</v>
      </c>
      <c r="O89" s="196">
        <v>48.43</v>
      </c>
      <c r="P89" s="196">
        <v>58.78</v>
      </c>
      <c r="Q89" s="196">
        <v>1.92</v>
      </c>
      <c r="R89" s="196">
        <v>4.62</v>
      </c>
      <c r="S89" s="196">
        <v>2.89</v>
      </c>
      <c r="T89" s="196">
        <v>0</v>
      </c>
      <c r="U89" s="196">
        <v>318.14999999999998</v>
      </c>
      <c r="V89" s="196">
        <v>0</v>
      </c>
      <c r="W89" s="196">
        <v>8.5</v>
      </c>
      <c r="X89" s="196">
        <v>36.020000000000003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32.68</v>
      </c>
      <c r="AQ89" s="196">
        <v>9.61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73.92</v>
      </c>
      <c r="L90" s="196">
        <v>9.61</v>
      </c>
      <c r="M90" s="196">
        <v>0</v>
      </c>
      <c r="N90" s="196">
        <v>28.84</v>
      </c>
      <c r="O90" s="196">
        <v>48.43</v>
      </c>
      <c r="P90" s="196">
        <v>58.78</v>
      </c>
      <c r="Q90" s="196">
        <v>1.92</v>
      </c>
      <c r="R90" s="196">
        <v>4.62</v>
      </c>
      <c r="S90" s="196">
        <v>2.89</v>
      </c>
      <c r="T90" s="196">
        <v>0</v>
      </c>
      <c r="U90" s="196">
        <v>318.14999999999998</v>
      </c>
      <c r="V90" s="196">
        <v>0</v>
      </c>
      <c r="W90" s="196">
        <v>8.5</v>
      </c>
      <c r="X90" s="196">
        <v>36.020000000000003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32.68</v>
      </c>
      <c r="AQ90" s="196">
        <v>9.61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73.92</v>
      </c>
      <c r="L91" s="196">
        <v>9.61</v>
      </c>
      <c r="M91" s="196">
        <v>0</v>
      </c>
      <c r="N91" s="196">
        <v>28.84</v>
      </c>
      <c r="O91" s="196">
        <v>48.43</v>
      </c>
      <c r="P91" s="196">
        <v>58.78</v>
      </c>
      <c r="Q91" s="196">
        <v>1.92</v>
      </c>
      <c r="R91" s="196">
        <v>4.62</v>
      </c>
      <c r="S91" s="196">
        <v>2.89</v>
      </c>
      <c r="T91" s="196">
        <v>0</v>
      </c>
      <c r="U91" s="196">
        <v>318.14999999999998</v>
      </c>
      <c r="V91" s="196">
        <v>0</v>
      </c>
      <c r="W91" s="196">
        <v>5.77</v>
      </c>
      <c r="X91" s="196">
        <v>18.27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32.68</v>
      </c>
      <c r="AQ91" s="196">
        <v>9.61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73.92</v>
      </c>
      <c r="L92" s="196">
        <v>9.61</v>
      </c>
      <c r="M92" s="196">
        <v>0</v>
      </c>
      <c r="N92" s="196">
        <v>28.84</v>
      </c>
      <c r="O92" s="196">
        <v>48.43</v>
      </c>
      <c r="P92" s="196">
        <v>58.78</v>
      </c>
      <c r="Q92" s="196">
        <v>1.92</v>
      </c>
      <c r="R92" s="196">
        <v>4.62</v>
      </c>
      <c r="S92" s="196">
        <v>2.89</v>
      </c>
      <c r="T92" s="196">
        <v>0</v>
      </c>
      <c r="U92" s="196">
        <v>318.14999999999998</v>
      </c>
      <c r="V92" s="196">
        <v>0</v>
      </c>
      <c r="W92" s="196">
        <v>5.77</v>
      </c>
      <c r="X92" s="196">
        <v>18.27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32.68</v>
      </c>
      <c r="AQ92" s="196">
        <v>9.61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73.92</v>
      </c>
      <c r="L93" s="196">
        <v>9.61</v>
      </c>
      <c r="M93" s="196">
        <v>0</v>
      </c>
      <c r="N93" s="196">
        <v>28.84</v>
      </c>
      <c r="O93" s="196">
        <v>48.43</v>
      </c>
      <c r="P93" s="196">
        <v>58.78</v>
      </c>
      <c r="Q93" s="196">
        <v>1.92</v>
      </c>
      <c r="R93" s="196">
        <v>4.62</v>
      </c>
      <c r="S93" s="196">
        <v>2.89</v>
      </c>
      <c r="T93" s="196">
        <v>0</v>
      </c>
      <c r="U93" s="196">
        <v>318.14999999999998</v>
      </c>
      <c r="V93" s="196">
        <v>0</v>
      </c>
      <c r="W93" s="196">
        <v>5.77</v>
      </c>
      <c r="X93" s="196">
        <v>18.27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32.68</v>
      </c>
      <c r="AQ93" s="196">
        <v>9.61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73.92</v>
      </c>
      <c r="L94" s="196">
        <v>9.61</v>
      </c>
      <c r="M94" s="196">
        <v>0</v>
      </c>
      <c r="N94" s="196">
        <v>28.84</v>
      </c>
      <c r="O94" s="196">
        <v>48.43</v>
      </c>
      <c r="P94" s="196">
        <v>58.78</v>
      </c>
      <c r="Q94" s="196">
        <v>1.92</v>
      </c>
      <c r="R94" s="196">
        <v>4.62</v>
      </c>
      <c r="S94" s="196">
        <v>2.89</v>
      </c>
      <c r="T94" s="196">
        <v>0</v>
      </c>
      <c r="U94" s="196">
        <v>318.14999999999998</v>
      </c>
      <c r="V94" s="196">
        <v>0</v>
      </c>
      <c r="W94" s="196">
        <v>5.77</v>
      </c>
      <c r="X94" s="196">
        <v>18.27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32.68</v>
      </c>
      <c r="AQ94" s="196">
        <v>9.61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73.92</v>
      </c>
      <c r="L95" s="196">
        <v>9.61</v>
      </c>
      <c r="M95" s="196">
        <v>0</v>
      </c>
      <c r="N95" s="196">
        <v>28.84</v>
      </c>
      <c r="O95" s="196">
        <v>48.43</v>
      </c>
      <c r="P95" s="196">
        <v>58.78</v>
      </c>
      <c r="Q95" s="196">
        <v>1.92</v>
      </c>
      <c r="R95" s="196">
        <v>4.62</v>
      </c>
      <c r="S95" s="196">
        <v>2.89</v>
      </c>
      <c r="T95" s="196">
        <v>0</v>
      </c>
      <c r="U95" s="196">
        <v>318.14999999999998</v>
      </c>
      <c r="V95" s="196">
        <v>0</v>
      </c>
      <c r="W95" s="196">
        <v>5.77</v>
      </c>
      <c r="X95" s="196">
        <v>18.27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32.68</v>
      </c>
      <c r="AQ95" s="196">
        <v>9.61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73.92</v>
      </c>
      <c r="L96" s="196">
        <v>9.61</v>
      </c>
      <c r="M96" s="196">
        <v>0</v>
      </c>
      <c r="N96" s="196">
        <v>28.84</v>
      </c>
      <c r="O96" s="196">
        <v>48.43</v>
      </c>
      <c r="P96" s="196">
        <v>58.78</v>
      </c>
      <c r="Q96" s="196">
        <v>1.92</v>
      </c>
      <c r="R96" s="196">
        <v>4.62</v>
      </c>
      <c r="S96" s="196">
        <v>2.89</v>
      </c>
      <c r="T96" s="196">
        <v>0</v>
      </c>
      <c r="U96" s="196">
        <v>318.14999999999998</v>
      </c>
      <c r="V96" s="196">
        <v>0</v>
      </c>
      <c r="W96" s="196">
        <v>5.77</v>
      </c>
      <c r="X96" s="196">
        <v>18.27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32.68</v>
      </c>
      <c r="AQ96" s="196">
        <v>9.61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73.92</v>
      </c>
      <c r="L97" s="196">
        <v>9.61</v>
      </c>
      <c r="M97" s="196">
        <v>0</v>
      </c>
      <c r="N97" s="196">
        <v>28.84</v>
      </c>
      <c r="O97" s="196">
        <v>48.43</v>
      </c>
      <c r="P97" s="196">
        <v>58.78</v>
      </c>
      <c r="Q97" s="196">
        <v>1.92</v>
      </c>
      <c r="R97" s="196">
        <v>4.62</v>
      </c>
      <c r="S97" s="196">
        <v>2.89</v>
      </c>
      <c r="T97" s="196">
        <v>0</v>
      </c>
      <c r="U97" s="196">
        <v>318.14999999999998</v>
      </c>
      <c r="V97" s="196">
        <v>0</v>
      </c>
      <c r="W97" s="196">
        <v>5.77</v>
      </c>
      <c r="X97" s="196">
        <v>18.27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32.68</v>
      </c>
      <c r="AQ97" s="196">
        <v>9.61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73.92</v>
      </c>
      <c r="L98" s="196">
        <v>9.61</v>
      </c>
      <c r="M98" s="196">
        <v>0</v>
      </c>
      <c r="N98" s="196">
        <v>28.84</v>
      </c>
      <c r="O98" s="196">
        <v>48.43</v>
      </c>
      <c r="P98" s="196">
        <v>58.78</v>
      </c>
      <c r="Q98" s="196">
        <v>1.92</v>
      </c>
      <c r="R98" s="196">
        <v>4.62</v>
      </c>
      <c r="S98" s="196">
        <v>2.89</v>
      </c>
      <c r="T98" s="196">
        <v>0</v>
      </c>
      <c r="U98" s="196">
        <v>318.14999999999998</v>
      </c>
      <c r="V98" s="196">
        <v>0</v>
      </c>
      <c r="W98" s="196">
        <v>5.77</v>
      </c>
      <c r="X98" s="196">
        <v>18.27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32.68</v>
      </c>
      <c r="AQ98" s="196">
        <v>9.61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2.0436299999999994</v>
      </c>
      <c r="L99">
        <f t="shared" si="0"/>
        <v>0.27625749999999999</v>
      </c>
      <c r="M99">
        <f t="shared" si="0"/>
        <v>0</v>
      </c>
      <c r="N99">
        <f t="shared" si="0"/>
        <v>0.69216000000000022</v>
      </c>
      <c r="O99">
        <f t="shared" si="0"/>
        <v>1.1623199999999994</v>
      </c>
      <c r="P99">
        <f t="shared" si="0"/>
        <v>1.4107199999999998</v>
      </c>
      <c r="Q99">
        <f t="shared" si="0"/>
        <v>4.7764999999999939E-2</v>
      </c>
      <c r="R99">
        <f t="shared" si="0"/>
        <v>0.15008500000000013</v>
      </c>
      <c r="S99">
        <f t="shared" si="0"/>
        <v>7.7239999999999864E-2</v>
      </c>
      <c r="T99">
        <f t="shared" si="0"/>
        <v>0</v>
      </c>
      <c r="U99">
        <f t="shared" si="0"/>
        <v>7.6356000000000135</v>
      </c>
      <c r="V99">
        <f t="shared" si="0"/>
        <v>4.8742500000000043E-2</v>
      </c>
      <c r="W99">
        <f t="shared" si="0"/>
        <v>0.16262249999999998</v>
      </c>
      <c r="X99">
        <f t="shared" si="0"/>
        <v>0.70788500000000021</v>
      </c>
      <c r="Y99">
        <f t="shared" si="0"/>
        <v>0</v>
      </c>
      <c r="Z99">
        <f t="shared" si="0"/>
        <v>0</v>
      </c>
      <c r="AA99">
        <f t="shared" si="0"/>
        <v>0.19645500000000016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1.1529950000000013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1.2279149999999994</v>
      </c>
      <c r="AQ99">
        <f t="shared" si="0"/>
        <v>0.29268999999999967</v>
      </c>
      <c r="AR99">
        <f t="shared" si="0"/>
        <v>0.22043000000000001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101.9</v>
      </c>
      <c r="M3" s="196">
        <v>27.14</v>
      </c>
      <c r="N3" s="196">
        <v>34.83</v>
      </c>
      <c r="O3" s="196">
        <v>0</v>
      </c>
      <c r="P3" s="196">
        <v>36.380000000000003</v>
      </c>
      <c r="Q3" s="196">
        <v>1.92</v>
      </c>
      <c r="R3" s="196">
        <v>1.92</v>
      </c>
      <c r="S3" s="196">
        <v>1.92</v>
      </c>
      <c r="T3" s="196">
        <v>0</v>
      </c>
      <c r="U3" s="196">
        <v>24.71</v>
      </c>
      <c r="V3" s="196">
        <v>1.92</v>
      </c>
      <c r="W3" s="196">
        <v>1.92</v>
      </c>
      <c r="X3" s="196">
        <v>18.63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19.23</v>
      </c>
      <c r="AQ3" s="196">
        <v>7.69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101.9</v>
      </c>
      <c r="M4" s="196">
        <v>27.14</v>
      </c>
      <c r="N4" s="196">
        <v>34.83</v>
      </c>
      <c r="O4" s="196">
        <v>0</v>
      </c>
      <c r="P4" s="196">
        <v>36.380000000000003</v>
      </c>
      <c r="Q4" s="196">
        <v>1.92</v>
      </c>
      <c r="R4" s="196">
        <v>1.92</v>
      </c>
      <c r="S4" s="196">
        <v>1.92</v>
      </c>
      <c r="T4" s="196">
        <v>0</v>
      </c>
      <c r="U4" s="196">
        <v>24.71</v>
      </c>
      <c r="V4" s="196">
        <v>1.92</v>
      </c>
      <c r="W4" s="196">
        <v>1.92</v>
      </c>
      <c r="X4" s="196">
        <v>18.260000000000002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19.23</v>
      </c>
      <c r="AQ4" s="196">
        <v>7.69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101.9</v>
      </c>
      <c r="M5" s="196">
        <v>27.14</v>
      </c>
      <c r="N5" s="196">
        <v>34.83</v>
      </c>
      <c r="O5" s="196">
        <v>0</v>
      </c>
      <c r="P5" s="196">
        <v>36.380000000000003</v>
      </c>
      <c r="Q5" s="196">
        <v>1.92</v>
      </c>
      <c r="R5" s="196">
        <v>1.92</v>
      </c>
      <c r="S5" s="196">
        <v>1.92</v>
      </c>
      <c r="T5" s="196">
        <v>0</v>
      </c>
      <c r="U5" s="196">
        <v>24.71</v>
      </c>
      <c r="V5" s="196">
        <v>1.92</v>
      </c>
      <c r="W5" s="196">
        <v>1.92</v>
      </c>
      <c r="X5" s="196">
        <v>18.260000000000002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19.23</v>
      </c>
      <c r="AQ5" s="196">
        <v>7.69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101.9</v>
      </c>
      <c r="M6" s="196">
        <v>27.14</v>
      </c>
      <c r="N6" s="196">
        <v>34.83</v>
      </c>
      <c r="O6" s="196">
        <v>0</v>
      </c>
      <c r="P6" s="196">
        <v>36.380000000000003</v>
      </c>
      <c r="Q6" s="196">
        <v>1.92</v>
      </c>
      <c r="R6" s="196">
        <v>1.92</v>
      </c>
      <c r="S6" s="196">
        <v>1.92</v>
      </c>
      <c r="T6" s="196">
        <v>0</v>
      </c>
      <c r="U6" s="196">
        <v>24.71</v>
      </c>
      <c r="V6" s="196">
        <v>1.92</v>
      </c>
      <c r="W6" s="196">
        <v>1.92</v>
      </c>
      <c r="X6" s="196">
        <v>18.260000000000002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19.23</v>
      </c>
      <c r="AQ6" s="196">
        <v>7.69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101.9</v>
      </c>
      <c r="M7" s="196">
        <v>27.14</v>
      </c>
      <c r="N7" s="196">
        <v>34.83</v>
      </c>
      <c r="O7" s="196">
        <v>0</v>
      </c>
      <c r="P7" s="196">
        <v>36.380000000000003</v>
      </c>
      <c r="Q7" s="196">
        <v>1.92</v>
      </c>
      <c r="R7" s="196">
        <v>1.92</v>
      </c>
      <c r="S7" s="196">
        <v>1.92</v>
      </c>
      <c r="T7" s="196">
        <v>0</v>
      </c>
      <c r="U7" s="196">
        <v>24.71</v>
      </c>
      <c r="V7" s="196">
        <v>1.92</v>
      </c>
      <c r="W7" s="196">
        <v>1.92</v>
      </c>
      <c r="X7" s="196">
        <v>18.260000000000002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19.23</v>
      </c>
      <c r="AQ7" s="196">
        <v>7.69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101.9</v>
      </c>
      <c r="M8" s="196">
        <v>27.14</v>
      </c>
      <c r="N8" s="196">
        <v>34.83</v>
      </c>
      <c r="O8" s="196">
        <v>0</v>
      </c>
      <c r="P8" s="196">
        <v>36.380000000000003</v>
      </c>
      <c r="Q8" s="196">
        <v>1.92</v>
      </c>
      <c r="R8" s="196">
        <v>1.92</v>
      </c>
      <c r="S8" s="196">
        <v>1.92</v>
      </c>
      <c r="T8" s="196">
        <v>0</v>
      </c>
      <c r="U8" s="196">
        <v>24.71</v>
      </c>
      <c r="V8" s="196">
        <v>1.92</v>
      </c>
      <c r="W8" s="196">
        <v>1.92</v>
      </c>
      <c r="X8" s="196">
        <v>18.260000000000002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19.23</v>
      </c>
      <c r="AQ8" s="196">
        <v>7.69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101.9</v>
      </c>
      <c r="M9" s="196">
        <v>27.14</v>
      </c>
      <c r="N9" s="196">
        <v>34.83</v>
      </c>
      <c r="O9" s="196">
        <v>0</v>
      </c>
      <c r="P9" s="196">
        <v>36.380000000000003</v>
      </c>
      <c r="Q9" s="196">
        <v>1.92</v>
      </c>
      <c r="R9" s="196">
        <v>1.92</v>
      </c>
      <c r="S9" s="196">
        <v>1.92</v>
      </c>
      <c r="T9" s="196">
        <v>0</v>
      </c>
      <c r="U9" s="196">
        <v>24.71</v>
      </c>
      <c r="V9" s="196">
        <v>1.92</v>
      </c>
      <c r="W9" s="196">
        <v>1.92</v>
      </c>
      <c r="X9" s="196">
        <v>18.260000000000002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19.23</v>
      </c>
      <c r="AQ9" s="196">
        <v>7.69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101.9</v>
      </c>
      <c r="M10" s="196">
        <v>27.14</v>
      </c>
      <c r="N10" s="196">
        <v>34.83</v>
      </c>
      <c r="O10" s="196">
        <v>0</v>
      </c>
      <c r="P10" s="196">
        <v>36.380000000000003</v>
      </c>
      <c r="Q10" s="196">
        <v>1.92</v>
      </c>
      <c r="R10" s="196">
        <v>1.92</v>
      </c>
      <c r="S10" s="196">
        <v>1.92</v>
      </c>
      <c r="T10" s="196">
        <v>0</v>
      </c>
      <c r="U10" s="196">
        <v>24.71</v>
      </c>
      <c r="V10" s="196">
        <v>1.92</v>
      </c>
      <c r="W10" s="196">
        <v>1.92</v>
      </c>
      <c r="X10" s="196">
        <v>18.260000000000002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19.23</v>
      </c>
      <c r="AQ10" s="196">
        <v>7.69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101.9</v>
      </c>
      <c r="M11" s="196">
        <v>27.14</v>
      </c>
      <c r="N11" s="196">
        <v>34.83</v>
      </c>
      <c r="O11" s="196">
        <v>0</v>
      </c>
      <c r="P11" s="196">
        <v>36.380000000000003</v>
      </c>
      <c r="Q11" s="196">
        <v>1.92</v>
      </c>
      <c r="R11" s="196">
        <v>1.92</v>
      </c>
      <c r="S11" s="196">
        <v>1.92</v>
      </c>
      <c r="T11" s="196">
        <v>0</v>
      </c>
      <c r="U11" s="196">
        <v>24.71</v>
      </c>
      <c r="V11" s="196">
        <v>1.92</v>
      </c>
      <c r="W11" s="196">
        <v>1.92</v>
      </c>
      <c r="X11" s="196">
        <v>18.260000000000002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19.23</v>
      </c>
      <c r="AQ11" s="196">
        <v>7.69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101.9</v>
      </c>
      <c r="M12" s="196">
        <v>27.14</v>
      </c>
      <c r="N12" s="196">
        <v>34.83</v>
      </c>
      <c r="O12" s="196">
        <v>0</v>
      </c>
      <c r="P12" s="196">
        <v>36.380000000000003</v>
      </c>
      <c r="Q12" s="196">
        <v>1.92</v>
      </c>
      <c r="R12" s="196">
        <v>1.92</v>
      </c>
      <c r="S12" s="196">
        <v>1.92</v>
      </c>
      <c r="T12" s="196">
        <v>0</v>
      </c>
      <c r="U12" s="196">
        <v>24.71</v>
      </c>
      <c r="V12" s="196">
        <v>1.92</v>
      </c>
      <c r="W12" s="196">
        <v>1.92</v>
      </c>
      <c r="X12" s="196">
        <v>18.27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19.23</v>
      </c>
      <c r="AQ12" s="196">
        <v>7.69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101.9</v>
      </c>
      <c r="M13" s="196">
        <v>27.14</v>
      </c>
      <c r="N13" s="196">
        <v>34.83</v>
      </c>
      <c r="O13" s="196">
        <v>0</v>
      </c>
      <c r="P13" s="196">
        <v>36.380000000000003</v>
      </c>
      <c r="Q13" s="196">
        <v>1.92</v>
      </c>
      <c r="R13" s="196">
        <v>1.92</v>
      </c>
      <c r="S13" s="196">
        <v>1.92</v>
      </c>
      <c r="T13" s="196">
        <v>0</v>
      </c>
      <c r="U13" s="196">
        <v>24.71</v>
      </c>
      <c r="V13" s="196">
        <v>1.92</v>
      </c>
      <c r="W13" s="196">
        <v>1.92</v>
      </c>
      <c r="X13" s="196">
        <v>18.27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19.23</v>
      </c>
      <c r="AQ13" s="196">
        <v>7.69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101.9</v>
      </c>
      <c r="M14" s="196">
        <v>27.14</v>
      </c>
      <c r="N14" s="196">
        <v>34.83</v>
      </c>
      <c r="O14" s="196">
        <v>0</v>
      </c>
      <c r="P14" s="196">
        <v>36.380000000000003</v>
      </c>
      <c r="Q14" s="196">
        <v>1.92</v>
      </c>
      <c r="R14" s="196">
        <v>1.92</v>
      </c>
      <c r="S14" s="196">
        <v>1.92</v>
      </c>
      <c r="T14" s="196">
        <v>0</v>
      </c>
      <c r="U14" s="196">
        <v>24.71</v>
      </c>
      <c r="V14" s="196">
        <v>1.92</v>
      </c>
      <c r="W14" s="196">
        <v>1.92</v>
      </c>
      <c r="X14" s="196">
        <v>18.27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19.23</v>
      </c>
      <c r="AQ14" s="196">
        <v>7.69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101.9</v>
      </c>
      <c r="M15" s="196">
        <v>27.14</v>
      </c>
      <c r="N15" s="196">
        <v>34.83</v>
      </c>
      <c r="O15" s="196">
        <v>0</v>
      </c>
      <c r="P15" s="196">
        <v>36.380000000000003</v>
      </c>
      <c r="Q15" s="196">
        <v>1.92</v>
      </c>
      <c r="R15" s="196">
        <v>1.92</v>
      </c>
      <c r="S15" s="196">
        <v>1.92</v>
      </c>
      <c r="T15" s="196">
        <v>0</v>
      </c>
      <c r="U15" s="196">
        <v>24.71</v>
      </c>
      <c r="V15" s="196">
        <v>1.92</v>
      </c>
      <c r="W15" s="196">
        <v>1.92</v>
      </c>
      <c r="X15" s="196">
        <v>18.27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19.23</v>
      </c>
      <c r="AQ15" s="196">
        <v>7.69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101.9</v>
      </c>
      <c r="M16" s="196">
        <v>27.14</v>
      </c>
      <c r="N16" s="196">
        <v>34.83</v>
      </c>
      <c r="O16" s="196">
        <v>0</v>
      </c>
      <c r="P16" s="196">
        <v>36.380000000000003</v>
      </c>
      <c r="Q16" s="196">
        <v>1.92</v>
      </c>
      <c r="R16" s="196">
        <v>1.92</v>
      </c>
      <c r="S16" s="196">
        <v>1.92</v>
      </c>
      <c r="T16" s="196">
        <v>0</v>
      </c>
      <c r="U16" s="196">
        <v>24.71</v>
      </c>
      <c r="V16" s="196">
        <v>1.92</v>
      </c>
      <c r="W16" s="196">
        <v>1.92</v>
      </c>
      <c r="X16" s="196">
        <v>18.260000000000002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19.23</v>
      </c>
      <c r="AQ16" s="196">
        <v>7.69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101.9</v>
      </c>
      <c r="M17" s="196">
        <v>27.14</v>
      </c>
      <c r="N17" s="196">
        <v>34.83</v>
      </c>
      <c r="O17" s="196">
        <v>0</v>
      </c>
      <c r="P17" s="196">
        <v>36.380000000000003</v>
      </c>
      <c r="Q17" s="196">
        <v>1.92</v>
      </c>
      <c r="R17" s="196">
        <v>1.92</v>
      </c>
      <c r="S17" s="196">
        <v>1.92</v>
      </c>
      <c r="T17" s="196">
        <v>0</v>
      </c>
      <c r="U17" s="196">
        <v>24.71</v>
      </c>
      <c r="V17" s="196">
        <v>1.92</v>
      </c>
      <c r="W17" s="196">
        <v>1.92</v>
      </c>
      <c r="X17" s="196">
        <v>18.260000000000002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19.23</v>
      </c>
      <c r="AQ17" s="196">
        <v>7.69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101.9</v>
      </c>
      <c r="M18" s="196">
        <v>27.14</v>
      </c>
      <c r="N18" s="196">
        <v>34.83</v>
      </c>
      <c r="O18" s="196">
        <v>0</v>
      </c>
      <c r="P18" s="196">
        <v>36.380000000000003</v>
      </c>
      <c r="Q18" s="196">
        <v>1.92</v>
      </c>
      <c r="R18" s="196">
        <v>1.92</v>
      </c>
      <c r="S18" s="196">
        <v>1.92</v>
      </c>
      <c r="T18" s="196">
        <v>0</v>
      </c>
      <c r="U18" s="196">
        <v>24.71</v>
      </c>
      <c r="V18" s="196">
        <v>1.92</v>
      </c>
      <c r="W18" s="196">
        <v>1.92</v>
      </c>
      <c r="X18" s="196">
        <v>18.260000000000002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19.23</v>
      </c>
      <c r="AQ18" s="196">
        <v>7.69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101.9</v>
      </c>
      <c r="M19" s="196">
        <v>27.14</v>
      </c>
      <c r="N19" s="196">
        <v>34.83</v>
      </c>
      <c r="O19" s="196">
        <v>0</v>
      </c>
      <c r="P19" s="196">
        <v>36.380000000000003</v>
      </c>
      <c r="Q19" s="196">
        <v>1.92</v>
      </c>
      <c r="R19" s="196">
        <v>1.92</v>
      </c>
      <c r="S19" s="196">
        <v>1.92</v>
      </c>
      <c r="T19" s="196">
        <v>0</v>
      </c>
      <c r="U19" s="196">
        <v>24.71</v>
      </c>
      <c r="V19" s="196">
        <v>1.92</v>
      </c>
      <c r="W19" s="196">
        <v>1.92</v>
      </c>
      <c r="X19" s="196">
        <v>18.260000000000002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19.23</v>
      </c>
      <c r="AQ19" s="196">
        <v>7.69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101.9</v>
      </c>
      <c r="M20" s="196">
        <v>27.14</v>
      </c>
      <c r="N20" s="196">
        <v>34.83</v>
      </c>
      <c r="O20" s="196">
        <v>0</v>
      </c>
      <c r="P20" s="196">
        <v>36.380000000000003</v>
      </c>
      <c r="Q20" s="196">
        <v>1.92</v>
      </c>
      <c r="R20" s="196">
        <v>1.92</v>
      </c>
      <c r="S20" s="196">
        <v>1.92</v>
      </c>
      <c r="T20" s="196">
        <v>0</v>
      </c>
      <c r="U20" s="196">
        <v>24.71</v>
      </c>
      <c r="V20" s="196">
        <v>1.92</v>
      </c>
      <c r="W20" s="196">
        <v>1.92</v>
      </c>
      <c r="X20" s="196">
        <v>18.260000000000002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19.23</v>
      </c>
      <c r="AQ20" s="196">
        <v>7.69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101.9</v>
      </c>
      <c r="M21" s="196">
        <v>27.14</v>
      </c>
      <c r="N21" s="196">
        <v>34.83</v>
      </c>
      <c r="O21" s="196">
        <v>0</v>
      </c>
      <c r="P21" s="196">
        <v>36.380000000000003</v>
      </c>
      <c r="Q21" s="196">
        <v>1.92</v>
      </c>
      <c r="R21" s="196">
        <v>1.92</v>
      </c>
      <c r="S21" s="196">
        <v>1.92</v>
      </c>
      <c r="T21" s="196">
        <v>0</v>
      </c>
      <c r="U21" s="196">
        <v>24.71</v>
      </c>
      <c r="V21" s="196">
        <v>1.92</v>
      </c>
      <c r="W21" s="196">
        <v>1.92</v>
      </c>
      <c r="X21" s="196">
        <v>17.95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19.23</v>
      </c>
      <c r="AQ21" s="196">
        <v>7.69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101.9</v>
      </c>
      <c r="M22" s="196">
        <v>27.14</v>
      </c>
      <c r="N22" s="196">
        <v>34.83</v>
      </c>
      <c r="O22" s="196">
        <v>0</v>
      </c>
      <c r="P22" s="196">
        <v>36.380000000000003</v>
      </c>
      <c r="Q22" s="196">
        <v>1.92</v>
      </c>
      <c r="R22" s="196">
        <v>1.92</v>
      </c>
      <c r="S22" s="196">
        <v>1.92</v>
      </c>
      <c r="T22" s="196">
        <v>0</v>
      </c>
      <c r="U22" s="196">
        <v>24.71</v>
      </c>
      <c r="V22" s="196">
        <v>1.92</v>
      </c>
      <c r="W22" s="196">
        <v>1.92</v>
      </c>
      <c r="X22" s="196">
        <v>18.260000000000002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19.23</v>
      </c>
      <c r="AQ22" s="196">
        <v>7.69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101.9</v>
      </c>
      <c r="M23" s="196">
        <v>27.14</v>
      </c>
      <c r="N23" s="196">
        <v>34.83</v>
      </c>
      <c r="O23" s="196">
        <v>0</v>
      </c>
      <c r="P23" s="196">
        <v>36.380000000000003</v>
      </c>
      <c r="Q23" s="196">
        <v>1.92</v>
      </c>
      <c r="R23" s="196">
        <v>1.54</v>
      </c>
      <c r="S23" s="196">
        <v>1.92</v>
      </c>
      <c r="T23" s="196">
        <v>0</v>
      </c>
      <c r="U23" s="196">
        <v>24.71</v>
      </c>
      <c r="V23" s="196">
        <v>1.38</v>
      </c>
      <c r="W23" s="196">
        <v>1.92</v>
      </c>
      <c r="X23" s="196">
        <v>18.260000000000002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19.23</v>
      </c>
      <c r="AQ23" s="196">
        <v>7.69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101.9</v>
      </c>
      <c r="M24" s="196">
        <v>27.14</v>
      </c>
      <c r="N24" s="196">
        <v>34.83</v>
      </c>
      <c r="O24" s="196">
        <v>0</v>
      </c>
      <c r="P24" s="196">
        <v>36.380000000000003</v>
      </c>
      <c r="Q24" s="196">
        <v>1.92</v>
      </c>
      <c r="R24" s="196">
        <v>1.92</v>
      </c>
      <c r="S24" s="196">
        <v>1.92</v>
      </c>
      <c r="T24" s="196">
        <v>0</v>
      </c>
      <c r="U24" s="196">
        <v>24.71</v>
      </c>
      <c r="V24" s="196">
        <v>1.92</v>
      </c>
      <c r="W24" s="196">
        <v>1.92</v>
      </c>
      <c r="X24" s="196">
        <v>18.260000000000002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19.23</v>
      </c>
      <c r="AQ24" s="196">
        <v>7.69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101.9</v>
      </c>
      <c r="M25" s="196">
        <v>27.14</v>
      </c>
      <c r="N25" s="196">
        <v>34.83</v>
      </c>
      <c r="O25" s="196">
        <v>0</v>
      </c>
      <c r="P25" s="196">
        <v>36.380000000000003</v>
      </c>
      <c r="Q25" s="196">
        <v>1.92</v>
      </c>
      <c r="R25" s="196">
        <v>1.92</v>
      </c>
      <c r="S25" s="196">
        <v>1.92</v>
      </c>
      <c r="T25" s="196">
        <v>0</v>
      </c>
      <c r="U25" s="196">
        <v>24.71</v>
      </c>
      <c r="V25" s="196">
        <v>1.92</v>
      </c>
      <c r="W25" s="196">
        <v>1.92</v>
      </c>
      <c r="X25" s="196">
        <v>18.260000000000002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19.23</v>
      </c>
      <c r="AQ25" s="196">
        <v>7.69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101.9</v>
      </c>
      <c r="M26" s="196">
        <v>27.14</v>
      </c>
      <c r="N26" s="196">
        <v>34.83</v>
      </c>
      <c r="O26" s="196">
        <v>0</v>
      </c>
      <c r="P26" s="196">
        <v>36.380000000000003</v>
      </c>
      <c r="Q26" s="196">
        <v>1.92</v>
      </c>
      <c r="R26" s="196">
        <v>1.92</v>
      </c>
      <c r="S26" s="196">
        <v>1.92</v>
      </c>
      <c r="T26" s="196">
        <v>0</v>
      </c>
      <c r="U26" s="196">
        <v>24.71</v>
      </c>
      <c r="V26" s="196">
        <v>1.92</v>
      </c>
      <c r="W26" s="196">
        <v>1.92</v>
      </c>
      <c r="X26" s="196">
        <v>18.27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19.23</v>
      </c>
      <c r="AQ26" s="196">
        <v>7.69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101.9</v>
      </c>
      <c r="M27" s="196">
        <v>27.14</v>
      </c>
      <c r="N27" s="196">
        <v>34.83</v>
      </c>
      <c r="O27" s="196">
        <v>0</v>
      </c>
      <c r="P27" s="196">
        <v>36.380000000000003</v>
      </c>
      <c r="Q27" s="196">
        <v>1.92</v>
      </c>
      <c r="R27" s="196">
        <v>1.92</v>
      </c>
      <c r="S27" s="196">
        <v>1.92</v>
      </c>
      <c r="T27" s="196">
        <v>0</v>
      </c>
      <c r="U27" s="196">
        <v>24.71</v>
      </c>
      <c r="V27" s="196">
        <v>1.92</v>
      </c>
      <c r="W27" s="196">
        <v>1.92</v>
      </c>
      <c r="X27" s="196">
        <v>18.27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19.23</v>
      </c>
      <c r="AQ27" s="196">
        <v>7.69</v>
      </c>
      <c r="AR27" s="196">
        <v>0.3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1.92</v>
      </c>
      <c r="L28" s="196">
        <v>101.9</v>
      </c>
      <c r="M28" s="196">
        <v>27.14</v>
      </c>
      <c r="N28" s="196">
        <v>34.83</v>
      </c>
      <c r="O28" s="196">
        <v>0</v>
      </c>
      <c r="P28" s="196">
        <v>36.380000000000003</v>
      </c>
      <c r="Q28" s="196">
        <v>1.92</v>
      </c>
      <c r="R28" s="196">
        <v>1.92</v>
      </c>
      <c r="S28" s="196">
        <v>1.92</v>
      </c>
      <c r="T28" s="196">
        <v>0</v>
      </c>
      <c r="U28" s="196">
        <v>24.71</v>
      </c>
      <c r="V28" s="196">
        <v>1.92</v>
      </c>
      <c r="W28" s="196">
        <v>1.92</v>
      </c>
      <c r="X28" s="196">
        <v>18.27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19.23</v>
      </c>
      <c r="AQ28" s="196">
        <v>7.69</v>
      </c>
      <c r="AR28" s="196">
        <v>1.1599999999999999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1.92</v>
      </c>
      <c r="L29" s="196">
        <v>101.9</v>
      </c>
      <c r="M29" s="196">
        <v>27.14</v>
      </c>
      <c r="N29" s="196">
        <v>34.83</v>
      </c>
      <c r="O29" s="196">
        <v>0</v>
      </c>
      <c r="P29" s="196">
        <v>36.380000000000003</v>
      </c>
      <c r="Q29" s="196">
        <v>2.89</v>
      </c>
      <c r="R29" s="196">
        <v>12.51</v>
      </c>
      <c r="S29" s="196">
        <v>2.89</v>
      </c>
      <c r="T29" s="196">
        <v>0</v>
      </c>
      <c r="U29" s="196">
        <v>24.71</v>
      </c>
      <c r="V29" s="196">
        <v>5.36</v>
      </c>
      <c r="W29" s="196">
        <v>10.27</v>
      </c>
      <c r="X29" s="196">
        <v>43.51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74.680000000000007</v>
      </c>
      <c r="AQ29" s="196">
        <v>26.6</v>
      </c>
      <c r="AR29" s="196">
        <v>2.81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1.92</v>
      </c>
      <c r="L30" s="196">
        <v>101.9</v>
      </c>
      <c r="M30" s="196">
        <v>27.14</v>
      </c>
      <c r="N30" s="196">
        <v>34.83</v>
      </c>
      <c r="O30" s="196">
        <v>0</v>
      </c>
      <c r="P30" s="196">
        <v>36.380000000000003</v>
      </c>
      <c r="Q30" s="196">
        <v>2.89</v>
      </c>
      <c r="R30" s="196">
        <v>12.51</v>
      </c>
      <c r="S30" s="196">
        <v>2.89</v>
      </c>
      <c r="T30" s="196">
        <v>0</v>
      </c>
      <c r="U30" s="196">
        <v>24.71</v>
      </c>
      <c r="V30" s="196">
        <v>5.36</v>
      </c>
      <c r="W30" s="196">
        <v>10.27</v>
      </c>
      <c r="X30" s="196">
        <v>43.51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74.680000000000007</v>
      </c>
      <c r="AQ30" s="196">
        <v>26.6</v>
      </c>
      <c r="AR30" s="196">
        <v>5.96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1.92</v>
      </c>
      <c r="L31" s="196">
        <v>101.9</v>
      </c>
      <c r="M31" s="196">
        <v>27.14</v>
      </c>
      <c r="N31" s="196">
        <v>34.83</v>
      </c>
      <c r="O31" s="196">
        <v>0</v>
      </c>
      <c r="P31" s="196">
        <v>36.380000000000003</v>
      </c>
      <c r="Q31" s="196">
        <v>2.89</v>
      </c>
      <c r="R31" s="196">
        <v>12.51</v>
      </c>
      <c r="S31" s="196">
        <v>2.89</v>
      </c>
      <c r="T31" s="196">
        <v>0</v>
      </c>
      <c r="U31" s="196">
        <v>24.71</v>
      </c>
      <c r="V31" s="196">
        <v>5.36</v>
      </c>
      <c r="W31" s="196">
        <v>10.27</v>
      </c>
      <c r="X31" s="196">
        <v>43.51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74.680000000000007</v>
      </c>
      <c r="AQ31" s="196">
        <v>26.6</v>
      </c>
      <c r="AR31" s="196">
        <v>11.72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1.92</v>
      </c>
      <c r="L32" s="196">
        <v>101.9</v>
      </c>
      <c r="M32" s="196">
        <v>27.14</v>
      </c>
      <c r="N32" s="196">
        <v>34.83</v>
      </c>
      <c r="O32" s="196">
        <v>0</v>
      </c>
      <c r="P32" s="196">
        <v>36.380000000000003</v>
      </c>
      <c r="Q32" s="196">
        <v>2.89</v>
      </c>
      <c r="R32" s="196">
        <v>12.51</v>
      </c>
      <c r="S32" s="196">
        <v>2.89</v>
      </c>
      <c r="T32" s="196">
        <v>0</v>
      </c>
      <c r="U32" s="196">
        <v>24.71</v>
      </c>
      <c r="V32" s="196">
        <v>5.36</v>
      </c>
      <c r="W32" s="196">
        <v>10.27</v>
      </c>
      <c r="X32" s="196">
        <v>43.51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74.680000000000007</v>
      </c>
      <c r="AQ32" s="196">
        <v>26.6</v>
      </c>
      <c r="AR32" s="196">
        <v>18.850000000000001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1.92</v>
      </c>
      <c r="L33" s="196">
        <v>101.9</v>
      </c>
      <c r="M33" s="196">
        <v>27.14</v>
      </c>
      <c r="N33" s="196">
        <v>34.83</v>
      </c>
      <c r="O33" s="196">
        <v>0</v>
      </c>
      <c r="P33" s="196">
        <v>36.380000000000003</v>
      </c>
      <c r="Q33" s="196">
        <v>2.89</v>
      </c>
      <c r="R33" s="196">
        <v>12.51</v>
      </c>
      <c r="S33" s="196">
        <v>2.89</v>
      </c>
      <c r="T33" s="196">
        <v>0</v>
      </c>
      <c r="U33" s="196">
        <v>24.71</v>
      </c>
      <c r="V33" s="196">
        <v>5.36</v>
      </c>
      <c r="W33" s="196">
        <v>10.27</v>
      </c>
      <c r="X33" s="196">
        <v>43.51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74.680000000000007</v>
      </c>
      <c r="AQ33" s="196">
        <v>26.6</v>
      </c>
      <c r="AR33" s="196">
        <v>19.079999999999998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1.92</v>
      </c>
      <c r="L34" s="196">
        <v>124.65</v>
      </c>
      <c r="M34" s="196">
        <v>27.14</v>
      </c>
      <c r="N34" s="196">
        <v>34.83</v>
      </c>
      <c r="O34" s="196">
        <v>0</v>
      </c>
      <c r="P34" s="196">
        <v>36.380000000000003</v>
      </c>
      <c r="Q34" s="196">
        <v>2.89</v>
      </c>
      <c r="R34" s="196">
        <v>12.51</v>
      </c>
      <c r="S34" s="196">
        <v>2.89</v>
      </c>
      <c r="T34" s="196">
        <v>0</v>
      </c>
      <c r="U34" s="196">
        <v>24.71</v>
      </c>
      <c r="V34" s="196">
        <v>5.36</v>
      </c>
      <c r="W34" s="196">
        <v>10.27</v>
      </c>
      <c r="X34" s="196">
        <v>43.51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74.680000000000007</v>
      </c>
      <c r="AQ34" s="196">
        <v>26.6</v>
      </c>
      <c r="AR34" s="196">
        <v>19.07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1.92</v>
      </c>
      <c r="L35" s="196">
        <v>169.19</v>
      </c>
      <c r="M35" s="196">
        <v>27.14</v>
      </c>
      <c r="N35" s="196">
        <v>34.83</v>
      </c>
      <c r="O35" s="196">
        <v>0</v>
      </c>
      <c r="P35" s="196">
        <v>36.380000000000003</v>
      </c>
      <c r="Q35" s="196">
        <v>2.89</v>
      </c>
      <c r="R35" s="196">
        <v>12.51</v>
      </c>
      <c r="S35" s="196">
        <v>2.89</v>
      </c>
      <c r="T35" s="196">
        <v>0</v>
      </c>
      <c r="U35" s="196">
        <v>24.71</v>
      </c>
      <c r="V35" s="196">
        <v>5.36</v>
      </c>
      <c r="W35" s="196">
        <v>10.27</v>
      </c>
      <c r="X35" s="196">
        <v>43.51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52.82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74.680000000000007</v>
      </c>
      <c r="AQ35" s="196">
        <v>26.6</v>
      </c>
      <c r="AR35" s="196">
        <v>19.04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</v>
      </c>
      <c r="L36" s="196">
        <v>186.49</v>
      </c>
      <c r="M36" s="196">
        <v>27.14</v>
      </c>
      <c r="N36" s="196">
        <v>34.83</v>
      </c>
      <c r="O36" s="196">
        <v>0</v>
      </c>
      <c r="P36" s="196">
        <v>36.380000000000003</v>
      </c>
      <c r="Q36" s="196">
        <v>3.22</v>
      </c>
      <c r="R36" s="196">
        <v>12.51</v>
      </c>
      <c r="S36" s="196">
        <v>7.51</v>
      </c>
      <c r="T36" s="196">
        <v>0</v>
      </c>
      <c r="U36" s="196">
        <v>24.71</v>
      </c>
      <c r="V36" s="196">
        <v>5.36</v>
      </c>
      <c r="W36" s="196">
        <v>10.27</v>
      </c>
      <c r="X36" s="196">
        <v>43.51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74.680000000000007</v>
      </c>
      <c r="AQ36" s="196">
        <v>26.6</v>
      </c>
      <c r="AR36" s="196">
        <v>21.56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1.92</v>
      </c>
      <c r="L37" s="196">
        <v>165.93</v>
      </c>
      <c r="M37" s="196">
        <v>27.14</v>
      </c>
      <c r="N37" s="196">
        <v>34.83</v>
      </c>
      <c r="O37" s="196">
        <v>0</v>
      </c>
      <c r="P37" s="196">
        <v>36.380000000000003</v>
      </c>
      <c r="Q37" s="196">
        <v>2.89</v>
      </c>
      <c r="R37" s="196">
        <v>12.51</v>
      </c>
      <c r="S37" s="196">
        <v>2.89</v>
      </c>
      <c r="T37" s="196">
        <v>0</v>
      </c>
      <c r="U37" s="196">
        <v>24.71</v>
      </c>
      <c r="V37" s="196">
        <v>5.36</v>
      </c>
      <c r="W37" s="196">
        <v>10.27</v>
      </c>
      <c r="X37" s="196">
        <v>43.51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52.82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74.680000000000007</v>
      </c>
      <c r="AQ37" s="196">
        <v>26.6</v>
      </c>
      <c r="AR37" s="196">
        <v>21.55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1.92</v>
      </c>
      <c r="L38" s="196">
        <v>148.04</v>
      </c>
      <c r="M38" s="196">
        <v>27.14</v>
      </c>
      <c r="N38" s="196">
        <v>34.83</v>
      </c>
      <c r="O38" s="196">
        <v>0</v>
      </c>
      <c r="P38" s="196">
        <v>36.380000000000003</v>
      </c>
      <c r="Q38" s="196">
        <v>2.89</v>
      </c>
      <c r="R38" s="196">
        <v>12.51</v>
      </c>
      <c r="S38" s="196">
        <v>2.89</v>
      </c>
      <c r="T38" s="196">
        <v>0</v>
      </c>
      <c r="U38" s="196">
        <v>24.71</v>
      </c>
      <c r="V38" s="196">
        <v>5.36</v>
      </c>
      <c r="W38" s="196">
        <v>10.27</v>
      </c>
      <c r="X38" s="196">
        <v>43.51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52.82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74.680000000000007</v>
      </c>
      <c r="AQ38" s="196">
        <v>26.6</v>
      </c>
      <c r="AR38" s="196">
        <v>21.54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1.92</v>
      </c>
      <c r="L39" s="196">
        <v>148.04</v>
      </c>
      <c r="M39" s="196">
        <v>27.14</v>
      </c>
      <c r="N39" s="196">
        <v>34.83</v>
      </c>
      <c r="O39" s="196">
        <v>0</v>
      </c>
      <c r="P39" s="196">
        <v>36.380000000000003</v>
      </c>
      <c r="Q39" s="196">
        <v>2.89</v>
      </c>
      <c r="R39" s="196">
        <v>12.51</v>
      </c>
      <c r="S39" s="196">
        <v>2.89</v>
      </c>
      <c r="T39" s="196">
        <v>0</v>
      </c>
      <c r="U39" s="196">
        <v>24.71</v>
      </c>
      <c r="V39" s="196">
        <v>5.36</v>
      </c>
      <c r="W39" s="196">
        <v>10.27</v>
      </c>
      <c r="X39" s="196">
        <v>43.51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52.82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74.680000000000007</v>
      </c>
      <c r="AQ39" s="196">
        <v>26.6</v>
      </c>
      <c r="AR39" s="196">
        <v>21.54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1.92</v>
      </c>
      <c r="L40" s="196">
        <v>186.49</v>
      </c>
      <c r="M40" s="196">
        <v>27.14</v>
      </c>
      <c r="N40" s="196">
        <v>34.83</v>
      </c>
      <c r="O40" s="196">
        <v>0</v>
      </c>
      <c r="P40" s="196">
        <v>36.380000000000003</v>
      </c>
      <c r="Q40" s="196">
        <v>2.89</v>
      </c>
      <c r="R40" s="196">
        <v>12.51</v>
      </c>
      <c r="S40" s="196">
        <v>2.89</v>
      </c>
      <c r="T40" s="196">
        <v>0</v>
      </c>
      <c r="U40" s="196">
        <v>24.71</v>
      </c>
      <c r="V40" s="196">
        <v>5.36</v>
      </c>
      <c r="W40" s="196">
        <v>10.27</v>
      </c>
      <c r="X40" s="196">
        <v>43.51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52.82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74.680000000000007</v>
      </c>
      <c r="AQ40" s="196">
        <v>26.6</v>
      </c>
      <c r="AR40" s="196">
        <v>21.51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</v>
      </c>
      <c r="L41" s="196">
        <v>186.49</v>
      </c>
      <c r="M41" s="196">
        <v>27.14</v>
      </c>
      <c r="N41" s="196">
        <v>34.83</v>
      </c>
      <c r="O41" s="196">
        <v>0</v>
      </c>
      <c r="P41" s="196">
        <v>36.380000000000003</v>
      </c>
      <c r="Q41" s="196">
        <v>3.22</v>
      </c>
      <c r="R41" s="196">
        <v>12.51</v>
      </c>
      <c r="S41" s="196">
        <v>7.79</v>
      </c>
      <c r="T41" s="196">
        <v>0</v>
      </c>
      <c r="U41" s="196">
        <v>24.71</v>
      </c>
      <c r="V41" s="196">
        <v>5.36</v>
      </c>
      <c r="W41" s="196">
        <v>10.27</v>
      </c>
      <c r="X41" s="196">
        <v>43.51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74.680000000000007</v>
      </c>
      <c r="AQ41" s="196">
        <v>26.6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</v>
      </c>
      <c r="L42" s="196">
        <v>186.49</v>
      </c>
      <c r="M42" s="196">
        <v>27.14</v>
      </c>
      <c r="N42" s="196">
        <v>34.83</v>
      </c>
      <c r="O42" s="196">
        <v>0</v>
      </c>
      <c r="P42" s="196">
        <v>36.380000000000003</v>
      </c>
      <c r="Q42" s="196">
        <v>3.22</v>
      </c>
      <c r="R42" s="196">
        <v>12.51</v>
      </c>
      <c r="S42" s="196">
        <v>7.79</v>
      </c>
      <c r="T42" s="196">
        <v>0</v>
      </c>
      <c r="U42" s="196">
        <v>24.71</v>
      </c>
      <c r="V42" s="196">
        <v>5.36</v>
      </c>
      <c r="W42" s="196">
        <v>10.27</v>
      </c>
      <c r="X42" s="196">
        <v>43.51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74.680000000000007</v>
      </c>
      <c r="AQ42" s="196">
        <v>26.6</v>
      </c>
      <c r="AR42" s="196">
        <v>21.2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</v>
      </c>
      <c r="L43" s="196">
        <v>186.49</v>
      </c>
      <c r="M43" s="196">
        <v>27.14</v>
      </c>
      <c r="N43" s="196">
        <v>34.83</v>
      </c>
      <c r="O43" s="196">
        <v>0</v>
      </c>
      <c r="P43" s="196">
        <v>36.380000000000003</v>
      </c>
      <c r="Q43" s="196">
        <v>3.22</v>
      </c>
      <c r="R43" s="196">
        <v>12.51</v>
      </c>
      <c r="S43" s="196">
        <v>7.79</v>
      </c>
      <c r="T43" s="196">
        <v>0</v>
      </c>
      <c r="U43" s="196">
        <v>24.71</v>
      </c>
      <c r="V43" s="196">
        <v>5.36</v>
      </c>
      <c r="W43" s="196">
        <v>10.27</v>
      </c>
      <c r="X43" s="196">
        <v>43.51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74.680000000000007</v>
      </c>
      <c r="AQ43" s="196">
        <v>26.6</v>
      </c>
      <c r="AR43" s="196">
        <v>21.51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</v>
      </c>
      <c r="L44" s="196">
        <v>186.49</v>
      </c>
      <c r="M44" s="196">
        <v>27.14</v>
      </c>
      <c r="N44" s="196">
        <v>34.83</v>
      </c>
      <c r="O44" s="196">
        <v>0</v>
      </c>
      <c r="P44" s="196">
        <v>36.380000000000003</v>
      </c>
      <c r="Q44" s="196">
        <v>3.22</v>
      </c>
      <c r="R44" s="196">
        <v>12.51</v>
      </c>
      <c r="S44" s="196">
        <v>7.79</v>
      </c>
      <c r="T44" s="196">
        <v>0</v>
      </c>
      <c r="U44" s="196">
        <v>24.71</v>
      </c>
      <c r="V44" s="196">
        <v>5.36</v>
      </c>
      <c r="W44" s="196">
        <v>10.27</v>
      </c>
      <c r="X44" s="196">
        <v>43.51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74.680000000000007</v>
      </c>
      <c r="AQ44" s="196">
        <v>26.6</v>
      </c>
      <c r="AR44" s="196">
        <v>21.51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</v>
      </c>
      <c r="L45" s="196">
        <v>186.49</v>
      </c>
      <c r="M45" s="196">
        <v>27.14</v>
      </c>
      <c r="N45" s="196">
        <v>34.83</v>
      </c>
      <c r="O45" s="196">
        <v>0</v>
      </c>
      <c r="P45" s="196">
        <v>36.380000000000003</v>
      </c>
      <c r="Q45" s="196">
        <v>3.22</v>
      </c>
      <c r="R45" s="196">
        <v>12.51</v>
      </c>
      <c r="S45" s="196">
        <v>7.79</v>
      </c>
      <c r="T45" s="196">
        <v>0</v>
      </c>
      <c r="U45" s="196">
        <v>24.71</v>
      </c>
      <c r="V45" s="196">
        <v>5.36</v>
      </c>
      <c r="W45" s="196">
        <v>10.27</v>
      </c>
      <c r="X45" s="196">
        <v>43.51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74.680000000000007</v>
      </c>
      <c r="AQ45" s="196">
        <v>26.6</v>
      </c>
      <c r="AR45" s="196">
        <v>21.51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</v>
      </c>
      <c r="L46" s="196">
        <v>186.49</v>
      </c>
      <c r="M46" s="196">
        <v>27.14</v>
      </c>
      <c r="N46" s="196">
        <v>34.83</v>
      </c>
      <c r="O46" s="196">
        <v>0</v>
      </c>
      <c r="P46" s="196">
        <v>36.380000000000003</v>
      </c>
      <c r="Q46" s="196">
        <v>3.22</v>
      </c>
      <c r="R46" s="196">
        <v>12.51</v>
      </c>
      <c r="S46" s="196">
        <v>7.79</v>
      </c>
      <c r="T46" s="196">
        <v>0</v>
      </c>
      <c r="U46" s="196">
        <v>24.71</v>
      </c>
      <c r="V46" s="196">
        <v>5.36</v>
      </c>
      <c r="W46" s="196">
        <v>10.27</v>
      </c>
      <c r="X46" s="196">
        <v>43.51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74.680000000000007</v>
      </c>
      <c r="AQ46" s="196">
        <v>26.6</v>
      </c>
      <c r="AR46" s="196">
        <v>21.51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</v>
      </c>
      <c r="L47" s="196">
        <v>186.49</v>
      </c>
      <c r="M47" s="196">
        <v>27.14</v>
      </c>
      <c r="N47" s="196">
        <v>34.83</v>
      </c>
      <c r="O47" s="196">
        <v>0</v>
      </c>
      <c r="P47" s="196">
        <v>36.380000000000003</v>
      </c>
      <c r="Q47" s="196">
        <v>3.22</v>
      </c>
      <c r="R47" s="196">
        <v>11.46</v>
      </c>
      <c r="S47" s="196">
        <v>7.79</v>
      </c>
      <c r="T47" s="196">
        <v>0</v>
      </c>
      <c r="U47" s="196">
        <v>24.71</v>
      </c>
      <c r="V47" s="196">
        <v>5.36</v>
      </c>
      <c r="W47" s="196">
        <v>10.27</v>
      </c>
      <c r="X47" s="196">
        <v>43.51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74.680000000000007</v>
      </c>
      <c r="AQ47" s="196">
        <v>26.6</v>
      </c>
      <c r="AR47" s="196">
        <v>21.51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</v>
      </c>
      <c r="L48" s="196">
        <v>186.49</v>
      </c>
      <c r="M48" s="196">
        <v>27.14</v>
      </c>
      <c r="N48" s="196">
        <v>34.83</v>
      </c>
      <c r="O48" s="196">
        <v>0</v>
      </c>
      <c r="P48" s="196">
        <v>36.380000000000003</v>
      </c>
      <c r="Q48" s="196">
        <v>3.22</v>
      </c>
      <c r="R48" s="196">
        <v>12.51</v>
      </c>
      <c r="S48" s="196">
        <v>7.79</v>
      </c>
      <c r="T48" s="196">
        <v>0</v>
      </c>
      <c r="U48" s="196">
        <v>24.71</v>
      </c>
      <c r="V48" s="196">
        <v>5.36</v>
      </c>
      <c r="W48" s="196">
        <v>10.27</v>
      </c>
      <c r="X48" s="196">
        <v>43.51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74.680000000000007</v>
      </c>
      <c r="AQ48" s="196">
        <v>26.6</v>
      </c>
      <c r="AR48" s="196">
        <v>21.51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</v>
      </c>
      <c r="L49" s="196">
        <v>186.5</v>
      </c>
      <c r="M49" s="196">
        <v>27.14</v>
      </c>
      <c r="N49" s="196">
        <v>34.83</v>
      </c>
      <c r="O49" s="196">
        <v>0</v>
      </c>
      <c r="P49" s="196">
        <v>36.380000000000003</v>
      </c>
      <c r="Q49" s="196">
        <v>3.22</v>
      </c>
      <c r="R49" s="196">
        <v>12.51</v>
      </c>
      <c r="S49" s="196">
        <v>7.79</v>
      </c>
      <c r="T49" s="196">
        <v>0</v>
      </c>
      <c r="U49" s="196">
        <v>24.71</v>
      </c>
      <c r="V49" s="196">
        <v>5.36</v>
      </c>
      <c r="W49" s="196">
        <v>10.27</v>
      </c>
      <c r="X49" s="196">
        <v>43.51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74.680000000000007</v>
      </c>
      <c r="AQ49" s="196">
        <v>26.6</v>
      </c>
      <c r="AR49" s="196">
        <v>21.51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</v>
      </c>
      <c r="L50" s="196">
        <v>186.5</v>
      </c>
      <c r="M50" s="196">
        <v>27.14</v>
      </c>
      <c r="N50" s="196">
        <v>34.83</v>
      </c>
      <c r="O50" s="196">
        <v>0</v>
      </c>
      <c r="P50" s="196">
        <v>36.380000000000003</v>
      </c>
      <c r="Q50" s="196">
        <v>3.22</v>
      </c>
      <c r="R50" s="196">
        <v>12.51</v>
      </c>
      <c r="S50" s="196">
        <v>7.79</v>
      </c>
      <c r="T50" s="196">
        <v>0</v>
      </c>
      <c r="U50" s="196">
        <v>24.71</v>
      </c>
      <c r="V50" s="196">
        <v>5.36</v>
      </c>
      <c r="W50" s="196">
        <v>10.27</v>
      </c>
      <c r="X50" s="196">
        <v>43.51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74.680000000000007</v>
      </c>
      <c r="AQ50" s="196">
        <v>26.6</v>
      </c>
      <c r="AR50" s="196">
        <v>21.51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</v>
      </c>
      <c r="L51" s="196">
        <v>148.04</v>
      </c>
      <c r="M51" s="196">
        <v>27.14</v>
      </c>
      <c r="N51" s="196">
        <v>34.83</v>
      </c>
      <c r="O51" s="196">
        <v>0</v>
      </c>
      <c r="P51" s="196">
        <v>36.380000000000003</v>
      </c>
      <c r="Q51" s="196">
        <v>3.22</v>
      </c>
      <c r="R51" s="196">
        <v>12.51</v>
      </c>
      <c r="S51" s="196">
        <v>7.79</v>
      </c>
      <c r="T51" s="196">
        <v>0</v>
      </c>
      <c r="U51" s="196">
        <v>24.71</v>
      </c>
      <c r="V51" s="196">
        <v>5.36</v>
      </c>
      <c r="W51" s="196">
        <v>10.27</v>
      </c>
      <c r="X51" s="196">
        <v>43.51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74.680000000000007</v>
      </c>
      <c r="AQ51" s="196">
        <v>26.6</v>
      </c>
      <c r="AR51" s="196">
        <v>21.51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</v>
      </c>
      <c r="L52" s="196">
        <v>148.04</v>
      </c>
      <c r="M52" s="196">
        <v>27.14</v>
      </c>
      <c r="N52" s="196">
        <v>34.83</v>
      </c>
      <c r="O52" s="196">
        <v>0</v>
      </c>
      <c r="P52" s="196">
        <v>36.380000000000003</v>
      </c>
      <c r="Q52" s="196">
        <v>3.22</v>
      </c>
      <c r="R52" s="196">
        <v>12.51</v>
      </c>
      <c r="S52" s="196">
        <v>7.79</v>
      </c>
      <c r="T52" s="196">
        <v>0</v>
      </c>
      <c r="U52" s="196">
        <v>24.71</v>
      </c>
      <c r="V52" s="196">
        <v>5.36</v>
      </c>
      <c r="W52" s="196">
        <v>10.27</v>
      </c>
      <c r="X52" s="196">
        <v>43.51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74.680000000000007</v>
      </c>
      <c r="AQ52" s="196">
        <v>26.6</v>
      </c>
      <c r="AR52" s="196">
        <v>21.51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1.92</v>
      </c>
      <c r="L53" s="196">
        <v>148.04</v>
      </c>
      <c r="M53" s="196">
        <v>27.14</v>
      </c>
      <c r="N53" s="196">
        <v>34.83</v>
      </c>
      <c r="O53" s="196">
        <v>0</v>
      </c>
      <c r="P53" s="196">
        <v>36.380000000000003</v>
      </c>
      <c r="Q53" s="196">
        <v>2.89</v>
      </c>
      <c r="R53" s="196">
        <v>12.51</v>
      </c>
      <c r="S53" s="196">
        <v>2.89</v>
      </c>
      <c r="T53" s="196">
        <v>0</v>
      </c>
      <c r="U53" s="196">
        <v>24.71</v>
      </c>
      <c r="V53" s="196">
        <v>5.36</v>
      </c>
      <c r="W53" s="196">
        <v>10.27</v>
      </c>
      <c r="X53" s="196">
        <v>43.51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74.680000000000007</v>
      </c>
      <c r="AQ53" s="196">
        <v>26.6</v>
      </c>
      <c r="AR53" s="196">
        <v>21.51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124.97</v>
      </c>
      <c r="M54" s="196">
        <v>27.14</v>
      </c>
      <c r="N54" s="196">
        <v>34.83</v>
      </c>
      <c r="O54" s="196">
        <v>0</v>
      </c>
      <c r="P54" s="196">
        <v>36.380000000000003</v>
      </c>
      <c r="Q54" s="196">
        <v>2.89</v>
      </c>
      <c r="R54" s="196">
        <v>12.51</v>
      </c>
      <c r="S54" s="196">
        <v>2.89</v>
      </c>
      <c r="T54" s="196">
        <v>0</v>
      </c>
      <c r="U54" s="196">
        <v>24.71</v>
      </c>
      <c r="V54" s="196">
        <v>5.36</v>
      </c>
      <c r="W54" s="196">
        <v>10.27</v>
      </c>
      <c r="X54" s="196">
        <v>43.51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74.680000000000007</v>
      </c>
      <c r="AQ54" s="196">
        <v>26.6</v>
      </c>
      <c r="AR54" s="196">
        <v>21.51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101.9</v>
      </c>
      <c r="M55" s="196">
        <v>27.14</v>
      </c>
      <c r="N55" s="196">
        <v>34.83</v>
      </c>
      <c r="O55" s="196">
        <v>0</v>
      </c>
      <c r="P55" s="196">
        <v>36.380000000000003</v>
      </c>
      <c r="Q55" s="196">
        <v>2.89</v>
      </c>
      <c r="R55" s="196">
        <v>5.77</v>
      </c>
      <c r="S55" s="196">
        <v>2.89</v>
      </c>
      <c r="T55" s="196">
        <v>0</v>
      </c>
      <c r="U55" s="196">
        <v>24.71</v>
      </c>
      <c r="V55" s="196">
        <v>1.94</v>
      </c>
      <c r="W55" s="196">
        <v>10.27</v>
      </c>
      <c r="X55" s="196">
        <v>43.51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74.680000000000007</v>
      </c>
      <c r="AQ55" s="196">
        <v>7.69</v>
      </c>
      <c r="AR55" s="196">
        <v>21.51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101.9</v>
      </c>
      <c r="M56" s="196">
        <v>27.14</v>
      </c>
      <c r="N56" s="196">
        <v>34.83</v>
      </c>
      <c r="O56" s="196">
        <v>0</v>
      </c>
      <c r="P56" s="196">
        <v>36.380000000000003</v>
      </c>
      <c r="Q56" s="196">
        <v>2.89</v>
      </c>
      <c r="R56" s="196">
        <v>5.77</v>
      </c>
      <c r="S56" s="196">
        <v>2.89</v>
      </c>
      <c r="T56" s="196">
        <v>0</v>
      </c>
      <c r="U56" s="196">
        <v>24.71</v>
      </c>
      <c r="V56" s="196">
        <v>1.92</v>
      </c>
      <c r="W56" s="196">
        <v>10.27</v>
      </c>
      <c r="X56" s="196">
        <v>43.51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74.680000000000007</v>
      </c>
      <c r="AQ56" s="196">
        <v>7.69</v>
      </c>
      <c r="AR56" s="196">
        <v>21.51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101.9</v>
      </c>
      <c r="M57" s="196">
        <v>27.14</v>
      </c>
      <c r="N57" s="196">
        <v>34.83</v>
      </c>
      <c r="O57" s="196">
        <v>0</v>
      </c>
      <c r="P57" s="196">
        <v>36.380000000000003</v>
      </c>
      <c r="Q57" s="196">
        <v>2.89</v>
      </c>
      <c r="R57" s="196">
        <v>5.77</v>
      </c>
      <c r="S57" s="196">
        <v>2.89</v>
      </c>
      <c r="T57" s="196">
        <v>0</v>
      </c>
      <c r="U57" s="196">
        <v>24.71</v>
      </c>
      <c r="V57" s="196">
        <v>1.92</v>
      </c>
      <c r="W57" s="196">
        <v>10.27</v>
      </c>
      <c r="X57" s="196">
        <v>43.51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74.680000000000007</v>
      </c>
      <c r="AQ57" s="196">
        <v>7.69</v>
      </c>
      <c r="AR57" s="196">
        <v>21.51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101.9</v>
      </c>
      <c r="M58" s="196">
        <v>27.14</v>
      </c>
      <c r="N58" s="196">
        <v>34.83</v>
      </c>
      <c r="O58" s="196">
        <v>0</v>
      </c>
      <c r="P58" s="196">
        <v>36.380000000000003</v>
      </c>
      <c r="Q58" s="196">
        <v>2.89</v>
      </c>
      <c r="R58" s="196">
        <v>12.36</v>
      </c>
      <c r="S58" s="196">
        <v>2.89</v>
      </c>
      <c r="T58" s="196">
        <v>0</v>
      </c>
      <c r="U58" s="196">
        <v>24.71</v>
      </c>
      <c r="V58" s="196">
        <v>5.36</v>
      </c>
      <c r="W58" s="196">
        <v>10.27</v>
      </c>
      <c r="X58" s="196">
        <v>43.51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74.680000000000007</v>
      </c>
      <c r="AQ58" s="196">
        <v>26.6</v>
      </c>
      <c r="AR58" s="196">
        <v>21.51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101.9</v>
      </c>
      <c r="M59" s="196">
        <v>27.14</v>
      </c>
      <c r="N59" s="196">
        <v>34.83</v>
      </c>
      <c r="O59" s="196">
        <v>0</v>
      </c>
      <c r="P59" s="196">
        <v>36.380000000000003</v>
      </c>
      <c r="Q59" s="196">
        <v>2.89</v>
      </c>
      <c r="R59" s="196">
        <v>12.51</v>
      </c>
      <c r="S59" s="196">
        <v>2.89</v>
      </c>
      <c r="T59" s="196">
        <v>0</v>
      </c>
      <c r="U59" s="196">
        <v>24.71</v>
      </c>
      <c r="V59" s="196">
        <v>5.36</v>
      </c>
      <c r="W59" s="196">
        <v>10.27</v>
      </c>
      <c r="X59" s="196">
        <v>43.51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74.680000000000007</v>
      </c>
      <c r="AQ59" s="196">
        <v>26.6</v>
      </c>
      <c r="AR59" s="196">
        <v>21.2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101.9</v>
      </c>
      <c r="M60" s="196">
        <v>27.14</v>
      </c>
      <c r="N60" s="196">
        <v>34.83</v>
      </c>
      <c r="O60" s="196">
        <v>0</v>
      </c>
      <c r="P60" s="196">
        <v>36.380000000000003</v>
      </c>
      <c r="Q60" s="196">
        <v>2.89</v>
      </c>
      <c r="R60" s="196">
        <v>12.51</v>
      </c>
      <c r="S60" s="196">
        <v>2.89</v>
      </c>
      <c r="T60" s="196">
        <v>0</v>
      </c>
      <c r="U60" s="196">
        <v>24.71</v>
      </c>
      <c r="V60" s="196">
        <v>5.36</v>
      </c>
      <c r="W60" s="196">
        <v>10.27</v>
      </c>
      <c r="X60" s="196">
        <v>43.51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74.680000000000007</v>
      </c>
      <c r="AQ60" s="196">
        <v>26.6</v>
      </c>
      <c r="AR60" s="196">
        <v>21.2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101.9</v>
      </c>
      <c r="M61" s="196">
        <v>27.14</v>
      </c>
      <c r="N61" s="196">
        <v>34.83</v>
      </c>
      <c r="O61" s="196">
        <v>0</v>
      </c>
      <c r="P61" s="196">
        <v>36.380000000000003</v>
      </c>
      <c r="Q61" s="196">
        <v>2.89</v>
      </c>
      <c r="R61" s="196">
        <v>12.51</v>
      </c>
      <c r="S61" s="196">
        <v>2.89</v>
      </c>
      <c r="T61" s="196">
        <v>0</v>
      </c>
      <c r="U61" s="196">
        <v>24.71</v>
      </c>
      <c r="V61" s="196">
        <v>5.36</v>
      </c>
      <c r="W61" s="196">
        <v>10.27</v>
      </c>
      <c r="X61" s="196">
        <v>43.51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74.680000000000007</v>
      </c>
      <c r="AQ61" s="196">
        <v>26.6</v>
      </c>
      <c r="AR61" s="196">
        <v>21.2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101.9</v>
      </c>
      <c r="M62" s="196">
        <v>27.14</v>
      </c>
      <c r="N62" s="196">
        <v>34.83</v>
      </c>
      <c r="O62" s="196">
        <v>0</v>
      </c>
      <c r="P62" s="196">
        <v>36.380000000000003</v>
      </c>
      <c r="Q62" s="196">
        <v>2.89</v>
      </c>
      <c r="R62" s="196">
        <v>5.77</v>
      </c>
      <c r="S62" s="196">
        <v>2.89</v>
      </c>
      <c r="T62" s="196">
        <v>0</v>
      </c>
      <c r="U62" s="196">
        <v>24.71</v>
      </c>
      <c r="V62" s="196">
        <v>5.36</v>
      </c>
      <c r="W62" s="196">
        <v>10.27</v>
      </c>
      <c r="X62" s="196">
        <v>43.51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74.680000000000007</v>
      </c>
      <c r="AQ62" s="196">
        <v>7.69</v>
      </c>
      <c r="AR62" s="196">
        <v>21.2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101.9</v>
      </c>
      <c r="M63" s="196">
        <v>27.14</v>
      </c>
      <c r="N63" s="196">
        <v>34.83</v>
      </c>
      <c r="O63" s="196">
        <v>0</v>
      </c>
      <c r="P63" s="196">
        <v>36.380000000000003</v>
      </c>
      <c r="Q63" s="196">
        <v>2.89</v>
      </c>
      <c r="R63" s="196">
        <v>5.77</v>
      </c>
      <c r="S63" s="196">
        <v>2.89</v>
      </c>
      <c r="T63" s="196">
        <v>0</v>
      </c>
      <c r="U63" s="196">
        <v>24.71</v>
      </c>
      <c r="V63" s="196">
        <v>5.36</v>
      </c>
      <c r="W63" s="196">
        <v>10.27</v>
      </c>
      <c r="X63" s="196">
        <v>43.51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74.680000000000007</v>
      </c>
      <c r="AQ63" s="196">
        <v>7.69</v>
      </c>
      <c r="AR63" s="196">
        <v>21.2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101.9</v>
      </c>
      <c r="M64" s="196">
        <v>27.14</v>
      </c>
      <c r="N64" s="196">
        <v>34.83</v>
      </c>
      <c r="O64" s="196">
        <v>0</v>
      </c>
      <c r="P64" s="196">
        <v>36.380000000000003</v>
      </c>
      <c r="Q64" s="196">
        <v>2.89</v>
      </c>
      <c r="R64" s="196">
        <v>5.77</v>
      </c>
      <c r="S64" s="196">
        <v>2.89</v>
      </c>
      <c r="T64" s="196">
        <v>0</v>
      </c>
      <c r="U64" s="196">
        <v>24.71</v>
      </c>
      <c r="V64" s="196">
        <v>5.36</v>
      </c>
      <c r="W64" s="196">
        <v>10.27</v>
      </c>
      <c r="X64" s="196">
        <v>43.51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74.680000000000007</v>
      </c>
      <c r="AQ64" s="196">
        <v>7.69</v>
      </c>
      <c r="AR64" s="196">
        <v>21.2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101.9</v>
      </c>
      <c r="M65" s="196">
        <v>27.14</v>
      </c>
      <c r="N65" s="196">
        <v>34.83</v>
      </c>
      <c r="O65" s="196">
        <v>0</v>
      </c>
      <c r="P65" s="196">
        <v>36.380000000000003</v>
      </c>
      <c r="Q65" s="196">
        <v>2.89</v>
      </c>
      <c r="R65" s="196">
        <v>12.51</v>
      </c>
      <c r="S65" s="196">
        <v>2.89</v>
      </c>
      <c r="T65" s="196">
        <v>0</v>
      </c>
      <c r="U65" s="196">
        <v>24.71</v>
      </c>
      <c r="V65" s="196">
        <v>5.36</v>
      </c>
      <c r="W65" s="196">
        <v>10.27</v>
      </c>
      <c r="X65" s="196">
        <v>43.51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74.680000000000007</v>
      </c>
      <c r="AQ65" s="196">
        <v>7.69</v>
      </c>
      <c r="AR65" s="196">
        <v>21.2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124.97</v>
      </c>
      <c r="M66" s="196">
        <v>27.14</v>
      </c>
      <c r="N66" s="196">
        <v>34.83</v>
      </c>
      <c r="O66" s="196">
        <v>0</v>
      </c>
      <c r="P66" s="196">
        <v>36.380000000000003</v>
      </c>
      <c r="Q66" s="196">
        <v>2.89</v>
      </c>
      <c r="R66" s="196">
        <v>5.77</v>
      </c>
      <c r="S66" s="196">
        <v>2.89</v>
      </c>
      <c r="T66" s="196">
        <v>0</v>
      </c>
      <c r="U66" s="196">
        <v>24.71</v>
      </c>
      <c r="V66" s="196">
        <v>5.36</v>
      </c>
      <c r="W66" s="196">
        <v>10.27</v>
      </c>
      <c r="X66" s="196">
        <v>43.51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74.680000000000007</v>
      </c>
      <c r="AQ66" s="196">
        <v>7.69</v>
      </c>
      <c r="AR66" s="196">
        <v>21.2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1.92</v>
      </c>
      <c r="L67" s="196">
        <v>148.04</v>
      </c>
      <c r="M67" s="196">
        <v>27.14</v>
      </c>
      <c r="N67" s="196">
        <v>34.83</v>
      </c>
      <c r="O67" s="196">
        <v>0</v>
      </c>
      <c r="P67" s="196">
        <v>36.380000000000003</v>
      </c>
      <c r="Q67" s="196">
        <v>2.89</v>
      </c>
      <c r="R67" s="196">
        <v>5.77</v>
      </c>
      <c r="S67" s="196">
        <v>2.89</v>
      </c>
      <c r="T67" s="196">
        <v>0</v>
      </c>
      <c r="U67" s="196">
        <v>24.71</v>
      </c>
      <c r="V67" s="196">
        <v>5.36</v>
      </c>
      <c r="W67" s="196">
        <v>10.27</v>
      </c>
      <c r="X67" s="196">
        <v>43.51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58.71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74.680000000000007</v>
      </c>
      <c r="AQ67" s="196">
        <v>7.69</v>
      </c>
      <c r="AR67" s="196">
        <v>20.75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1.92</v>
      </c>
      <c r="L68" s="196">
        <v>167.27</v>
      </c>
      <c r="M68" s="196">
        <v>27.14</v>
      </c>
      <c r="N68" s="196">
        <v>34.83</v>
      </c>
      <c r="O68" s="196">
        <v>0</v>
      </c>
      <c r="P68" s="196">
        <v>36.380000000000003</v>
      </c>
      <c r="Q68" s="196">
        <v>2.89</v>
      </c>
      <c r="R68" s="196">
        <v>5.77</v>
      </c>
      <c r="S68" s="196">
        <v>2.89</v>
      </c>
      <c r="T68" s="196">
        <v>0</v>
      </c>
      <c r="U68" s="196">
        <v>24.71</v>
      </c>
      <c r="V68" s="196">
        <v>5.36</v>
      </c>
      <c r="W68" s="196">
        <v>10.27</v>
      </c>
      <c r="X68" s="196">
        <v>43.51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58.71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74.680000000000007</v>
      </c>
      <c r="AQ68" s="196">
        <v>7.69</v>
      </c>
      <c r="AR68" s="196">
        <v>16.149999999999999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1.92</v>
      </c>
      <c r="L69" s="196">
        <v>186.5</v>
      </c>
      <c r="M69" s="196">
        <v>27.14</v>
      </c>
      <c r="N69" s="196">
        <v>34.83</v>
      </c>
      <c r="O69" s="196">
        <v>0</v>
      </c>
      <c r="P69" s="196">
        <v>36.380000000000003</v>
      </c>
      <c r="Q69" s="196">
        <v>2.89</v>
      </c>
      <c r="R69" s="196">
        <v>4.8</v>
      </c>
      <c r="S69" s="196">
        <v>2.89</v>
      </c>
      <c r="T69" s="196">
        <v>0</v>
      </c>
      <c r="U69" s="196">
        <v>24.71</v>
      </c>
      <c r="V69" s="196">
        <v>5.36</v>
      </c>
      <c r="W69" s="196">
        <v>10.27</v>
      </c>
      <c r="X69" s="196">
        <v>43.51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58.71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74.680000000000007</v>
      </c>
      <c r="AQ69" s="196">
        <v>7.69</v>
      </c>
      <c r="AR69" s="196">
        <v>9.25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1.92</v>
      </c>
      <c r="L70" s="196">
        <v>186.5</v>
      </c>
      <c r="M70" s="196">
        <v>27.14</v>
      </c>
      <c r="N70" s="196">
        <v>34.83</v>
      </c>
      <c r="O70" s="196">
        <v>0</v>
      </c>
      <c r="P70" s="196">
        <v>36.380000000000003</v>
      </c>
      <c r="Q70" s="196">
        <v>2.89</v>
      </c>
      <c r="R70" s="196">
        <v>5.77</v>
      </c>
      <c r="S70" s="196">
        <v>2.89</v>
      </c>
      <c r="T70" s="196">
        <v>0</v>
      </c>
      <c r="U70" s="196">
        <v>24.71</v>
      </c>
      <c r="V70" s="196">
        <v>5.36</v>
      </c>
      <c r="W70" s="196">
        <v>10.27</v>
      </c>
      <c r="X70" s="196">
        <v>43.51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58.71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74.680000000000007</v>
      </c>
      <c r="AQ70" s="196">
        <v>7.69</v>
      </c>
      <c r="AR70" s="196">
        <v>4.1399999999999997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</v>
      </c>
      <c r="L71" s="196">
        <v>186.5</v>
      </c>
      <c r="M71" s="196">
        <v>27.14</v>
      </c>
      <c r="N71" s="196">
        <v>34.83</v>
      </c>
      <c r="O71" s="196">
        <v>0</v>
      </c>
      <c r="P71" s="196">
        <v>36.380000000000003</v>
      </c>
      <c r="Q71" s="196">
        <v>3.22</v>
      </c>
      <c r="R71" s="196">
        <v>12.51</v>
      </c>
      <c r="S71" s="196">
        <v>7.32</v>
      </c>
      <c r="T71" s="196">
        <v>0</v>
      </c>
      <c r="U71" s="196">
        <v>24.71</v>
      </c>
      <c r="V71" s="196">
        <v>5.36</v>
      </c>
      <c r="W71" s="196">
        <v>10.27</v>
      </c>
      <c r="X71" s="196">
        <v>43.51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74.680000000000007</v>
      </c>
      <c r="AQ71" s="196">
        <v>26.6</v>
      </c>
      <c r="AR71" s="196">
        <v>1.3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</v>
      </c>
      <c r="L72" s="196">
        <v>186.5</v>
      </c>
      <c r="M72" s="196">
        <v>27.14</v>
      </c>
      <c r="N72" s="196">
        <v>34.83</v>
      </c>
      <c r="O72" s="196">
        <v>0</v>
      </c>
      <c r="P72" s="196">
        <v>36.380000000000003</v>
      </c>
      <c r="Q72" s="196">
        <v>3.22</v>
      </c>
      <c r="R72" s="196">
        <v>12.51</v>
      </c>
      <c r="S72" s="196">
        <v>7.79</v>
      </c>
      <c r="T72" s="196">
        <v>0</v>
      </c>
      <c r="U72" s="196">
        <v>24.71</v>
      </c>
      <c r="V72" s="196">
        <v>5.36</v>
      </c>
      <c r="W72" s="196">
        <v>10.27</v>
      </c>
      <c r="X72" s="196">
        <v>43.51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74.680000000000007</v>
      </c>
      <c r="AQ72" s="196">
        <v>26.6</v>
      </c>
      <c r="AR72" s="196">
        <v>0.36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9.36</v>
      </c>
      <c r="L73" s="196">
        <v>186.49</v>
      </c>
      <c r="M73" s="196">
        <v>27.14</v>
      </c>
      <c r="N73" s="196">
        <v>34.83</v>
      </c>
      <c r="O73" s="196">
        <v>0</v>
      </c>
      <c r="P73" s="196">
        <v>36.380000000000003</v>
      </c>
      <c r="Q73" s="196">
        <v>3.22</v>
      </c>
      <c r="R73" s="196">
        <v>12.51</v>
      </c>
      <c r="S73" s="196">
        <v>7.79</v>
      </c>
      <c r="T73" s="196">
        <v>0</v>
      </c>
      <c r="U73" s="196">
        <v>24.71</v>
      </c>
      <c r="V73" s="196">
        <v>5.36</v>
      </c>
      <c r="W73" s="196">
        <v>10.27</v>
      </c>
      <c r="X73" s="196">
        <v>43.51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58.71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74.680000000000007</v>
      </c>
      <c r="AQ73" s="196">
        <v>26.6</v>
      </c>
      <c r="AR73" s="196">
        <v>0.17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8.99</v>
      </c>
      <c r="L74" s="196">
        <v>186.49</v>
      </c>
      <c r="M74" s="196">
        <v>27.14</v>
      </c>
      <c r="N74" s="196">
        <v>34.83</v>
      </c>
      <c r="O74" s="196">
        <v>0</v>
      </c>
      <c r="P74" s="196">
        <v>36.380000000000003</v>
      </c>
      <c r="Q74" s="196">
        <v>3.22</v>
      </c>
      <c r="R74" s="196">
        <v>12.51</v>
      </c>
      <c r="S74" s="196">
        <v>7.79</v>
      </c>
      <c r="T74" s="196">
        <v>0</v>
      </c>
      <c r="U74" s="196">
        <v>24.71</v>
      </c>
      <c r="V74" s="196">
        <v>5.36</v>
      </c>
      <c r="W74" s="196">
        <v>10.27</v>
      </c>
      <c r="X74" s="196">
        <v>43.51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58.71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74.680000000000007</v>
      </c>
      <c r="AQ74" s="196">
        <v>26.6</v>
      </c>
      <c r="AR74" s="196">
        <v>0.13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8.99</v>
      </c>
      <c r="L75" s="196">
        <v>186.49</v>
      </c>
      <c r="M75" s="196">
        <v>27.14</v>
      </c>
      <c r="N75" s="196">
        <v>34.83</v>
      </c>
      <c r="O75" s="196">
        <v>0</v>
      </c>
      <c r="P75" s="196">
        <v>36.380000000000003</v>
      </c>
      <c r="Q75" s="196">
        <v>3.22</v>
      </c>
      <c r="R75" s="196">
        <v>12.51</v>
      </c>
      <c r="S75" s="196">
        <v>7.79</v>
      </c>
      <c r="T75" s="196">
        <v>0</v>
      </c>
      <c r="U75" s="196">
        <v>24.71</v>
      </c>
      <c r="V75" s="196">
        <v>5.36</v>
      </c>
      <c r="W75" s="196">
        <v>10.27</v>
      </c>
      <c r="X75" s="196">
        <v>43.51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58.71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74.680000000000007</v>
      </c>
      <c r="AQ75" s="196">
        <v>26.6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8.99</v>
      </c>
      <c r="L76" s="196">
        <v>186.49</v>
      </c>
      <c r="M76" s="196">
        <v>27.14</v>
      </c>
      <c r="N76" s="196">
        <v>34.83</v>
      </c>
      <c r="O76" s="196">
        <v>0</v>
      </c>
      <c r="P76" s="196">
        <v>36.380000000000003</v>
      </c>
      <c r="Q76" s="196">
        <v>3.22</v>
      </c>
      <c r="R76" s="196">
        <v>12.51</v>
      </c>
      <c r="S76" s="196">
        <v>7.79</v>
      </c>
      <c r="T76" s="196">
        <v>0</v>
      </c>
      <c r="U76" s="196">
        <v>24.71</v>
      </c>
      <c r="V76" s="196">
        <v>5.36</v>
      </c>
      <c r="W76" s="196">
        <v>10.27</v>
      </c>
      <c r="X76" s="196">
        <v>43.51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58.71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74.680000000000007</v>
      </c>
      <c r="AQ76" s="196">
        <v>26.6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</v>
      </c>
      <c r="L77" s="196">
        <v>186.49</v>
      </c>
      <c r="M77" s="196">
        <v>27.14</v>
      </c>
      <c r="N77" s="196">
        <v>34.83</v>
      </c>
      <c r="O77" s="196">
        <v>0</v>
      </c>
      <c r="P77" s="196">
        <v>36.380000000000003</v>
      </c>
      <c r="Q77" s="196">
        <v>3.22</v>
      </c>
      <c r="R77" s="196">
        <v>12.51</v>
      </c>
      <c r="S77" s="196">
        <v>7.79</v>
      </c>
      <c r="T77" s="196">
        <v>0</v>
      </c>
      <c r="U77" s="196">
        <v>24.71</v>
      </c>
      <c r="V77" s="196">
        <v>5.36</v>
      </c>
      <c r="W77" s="196">
        <v>10.27</v>
      </c>
      <c r="X77" s="196">
        <v>43.51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58.71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74.680000000000007</v>
      </c>
      <c r="AQ77" s="196">
        <v>26.6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</v>
      </c>
      <c r="L78" s="196">
        <v>186.49</v>
      </c>
      <c r="M78" s="196">
        <v>27.14</v>
      </c>
      <c r="N78" s="196">
        <v>34.83</v>
      </c>
      <c r="O78" s="196">
        <v>0</v>
      </c>
      <c r="P78" s="196">
        <v>36.380000000000003</v>
      </c>
      <c r="Q78" s="196">
        <v>3.22</v>
      </c>
      <c r="R78" s="196">
        <v>12.51</v>
      </c>
      <c r="S78" s="196">
        <v>7.79</v>
      </c>
      <c r="T78" s="196">
        <v>0</v>
      </c>
      <c r="U78" s="196">
        <v>24.71</v>
      </c>
      <c r="V78" s="196">
        <v>5.36</v>
      </c>
      <c r="W78" s="196">
        <v>10.27</v>
      </c>
      <c r="X78" s="196">
        <v>43.51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58.71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74.680000000000007</v>
      </c>
      <c r="AQ78" s="196">
        <v>26.6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</v>
      </c>
      <c r="L79" s="196">
        <v>144.19999999999999</v>
      </c>
      <c r="M79" s="196">
        <v>27.14</v>
      </c>
      <c r="N79" s="196">
        <v>34.83</v>
      </c>
      <c r="O79" s="196">
        <v>0</v>
      </c>
      <c r="P79" s="196">
        <v>36.380000000000003</v>
      </c>
      <c r="Q79" s="196">
        <v>2</v>
      </c>
      <c r="R79" s="196">
        <v>12.51</v>
      </c>
      <c r="S79" s="196">
        <v>3</v>
      </c>
      <c r="T79" s="196">
        <v>0</v>
      </c>
      <c r="U79" s="196">
        <v>24.71</v>
      </c>
      <c r="V79" s="196">
        <v>5.36</v>
      </c>
      <c r="W79" s="196">
        <v>10.27</v>
      </c>
      <c r="X79" s="196">
        <v>43.51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58.71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74.680000000000007</v>
      </c>
      <c r="AQ79" s="196">
        <v>26.6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</v>
      </c>
      <c r="L80" s="196">
        <v>144.19999999999999</v>
      </c>
      <c r="M80" s="196">
        <v>27.14</v>
      </c>
      <c r="N80" s="196">
        <v>34.83</v>
      </c>
      <c r="O80" s="196">
        <v>0</v>
      </c>
      <c r="P80" s="196">
        <v>36.380000000000003</v>
      </c>
      <c r="Q80" s="196">
        <v>1.92</v>
      </c>
      <c r="R80" s="196">
        <v>12.51</v>
      </c>
      <c r="S80" s="196">
        <v>2.89</v>
      </c>
      <c r="T80" s="196">
        <v>0</v>
      </c>
      <c r="U80" s="196">
        <v>24.71</v>
      </c>
      <c r="V80" s="196">
        <v>5.36</v>
      </c>
      <c r="W80" s="196">
        <v>10.27</v>
      </c>
      <c r="X80" s="196">
        <v>43.51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58.71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74.680000000000007</v>
      </c>
      <c r="AQ80" s="196">
        <v>26.6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</v>
      </c>
      <c r="L81" s="196">
        <v>144.19999999999999</v>
      </c>
      <c r="M81" s="196">
        <v>27.14</v>
      </c>
      <c r="N81" s="196">
        <v>34.83</v>
      </c>
      <c r="O81" s="196">
        <v>0</v>
      </c>
      <c r="P81" s="196">
        <v>36.380000000000003</v>
      </c>
      <c r="Q81" s="196">
        <v>1.92</v>
      </c>
      <c r="R81" s="196">
        <v>12.51</v>
      </c>
      <c r="S81" s="196">
        <v>2.89</v>
      </c>
      <c r="T81" s="196">
        <v>0</v>
      </c>
      <c r="U81" s="196">
        <v>24.71</v>
      </c>
      <c r="V81" s="196">
        <v>5.36</v>
      </c>
      <c r="W81" s="196">
        <v>10.27</v>
      </c>
      <c r="X81" s="196">
        <v>43.51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58.71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74.680000000000007</v>
      </c>
      <c r="AQ81" s="196">
        <v>26.6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1.92</v>
      </c>
      <c r="L82" s="196">
        <v>101.9</v>
      </c>
      <c r="M82" s="196">
        <v>27.14</v>
      </c>
      <c r="N82" s="196">
        <v>34.83</v>
      </c>
      <c r="O82" s="196">
        <v>0</v>
      </c>
      <c r="P82" s="196">
        <v>36.380000000000003</v>
      </c>
      <c r="Q82" s="196">
        <v>1.92</v>
      </c>
      <c r="R82" s="196">
        <v>12.51</v>
      </c>
      <c r="S82" s="196">
        <v>2.89</v>
      </c>
      <c r="T82" s="196">
        <v>0</v>
      </c>
      <c r="U82" s="196">
        <v>24.71</v>
      </c>
      <c r="V82" s="196">
        <v>5.36</v>
      </c>
      <c r="W82" s="196">
        <v>10.27</v>
      </c>
      <c r="X82" s="196">
        <v>43.51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58.71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74.680000000000007</v>
      </c>
      <c r="AQ82" s="196">
        <v>26.6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1.92</v>
      </c>
      <c r="L83" s="196">
        <v>101.9</v>
      </c>
      <c r="M83" s="196">
        <v>27.14</v>
      </c>
      <c r="N83" s="196">
        <v>34.83</v>
      </c>
      <c r="O83" s="196">
        <v>0</v>
      </c>
      <c r="P83" s="196">
        <v>36.380000000000003</v>
      </c>
      <c r="Q83" s="196">
        <v>1.92</v>
      </c>
      <c r="R83" s="196">
        <v>12.51</v>
      </c>
      <c r="S83" s="196">
        <v>2.89</v>
      </c>
      <c r="T83" s="196">
        <v>0</v>
      </c>
      <c r="U83" s="196">
        <v>24.71</v>
      </c>
      <c r="V83" s="196">
        <v>5.36</v>
      </c>
      <c r="W83" s="196">
        <v>10.27</v>
      </c>
      <c r="X83" s="196">
        <v>43.51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58.71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74.680000000000007</v>
      </c>
      <c r="AQ83" s="196">
        <v>26.6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1.92</v>
      </c>
      <c r="L84" s="196">
        <v>101.9</v>
      </c>
      <c r="M84" s="196">
        <v>27.14</v>
      </c>
      <c r="N84" s="196">
        <v>34.83</v>
      </c>
      <c r="O84" s="196">
        <v>0</v>
      </c>
      <c r="P84" s="196">
        <v>36.380000000000003</v>
      </c>
      <c r="Q84" s="196">
        <v>1.92</v>
      </c>
      <c r="R84" s="196">
        <v>12.51</v>
      </c>
      <c r="S84" s="196">
        <v>2.89</v>
      </c>
      <c r="T84" s="196">
        <v>0</v>
      </c>
      <c r="U84" s="196">
        <v>24.71</v>
      </c>
      <c r="V84" s="196">
        <v>5.36</v>
      </c>
      <c r="W84" s="196">
        <v>10.27</v>
      </c>
      <c r="X84" s="196">
        <v>43.51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74.680000000000007</v>
      </c>
      <c r="AQ84" s="196">
        <v>26.6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1.92</v>
      </c>
      <c r="L85" s="196">
        <v>101.9</v>
      </c>
      <c r="M85" s="196">
        <v>27.14</v>
      </c>
      <c r="N85" s="196">
        <v>34.83</v>
      </c>
      <c r="O85" s="196">
        <v>0</v>
      </c>
      <c r="P85" s="196">
        <v>36.380000000000003</v>
      </c>
      <c r="Q85" s="196">
        <v>1.92</v>
      </c>
      <c r="R85" s="196">
        <v>12.51</v>
      </c>
      <c r="S85" s="196">
        <v>2.89</v>
      </c>
      <c r="T85" s="196">
        <v>0</v>
      </c>
      <c r="U85" s="196">
        <v>24.71</v>
      </c>
      <c r="V85" s="196">
        <v>5.36</v>
      </c>
      <c r="W85" s="196">
        <v>10.27</v>
      </c>
      <c r="X85" s="196">
        <v>43.51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74.680000000000007</v>
      </c>
      <c r="AQ85" s="196">
        <v>26.6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1.92</v>
      </c>
      <c r="L86" s="196">
        <v>101.9</v>
      </c>
      <c r="M86" s="196">
        <v>27.14</v>
      </c>
      <c r="N86" s="196">
        <v>34.83</v>
      </c>
      <c r="O86" s="196">
        <v>0</v>
      </c>
      <c r="P86" s="196">
        <v>36.380000000000003</v>
      </c>
      <c r="Q86" s="196">
        <v>1.92</v>
      </c>
      <c r="R86" s="196">
        <v>12.51</v>
      </c>
      <c r="S86" s="196">
        <v>2.89</v>
      </c>
      <c r="T86" s="196">
        <v>0</v>
      </c>
      <c r="U86" s="196">
        <v>24.71</v>
      </c>
      <c r="V86" s="196">
        <v>5.36</v>
      </c>
      <c r="W86" s="196">
        <v>10.27</v>
      </c>
      <c r="X86" s="196">
        <v>43.51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74.680000000000007</v>
      </c>
      <c r="AQ86" s="196">
        <v>26.6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101.9</v>
      </c>
      <c r="M87" s="196">
        <v>27.14</v>
      </c>
      <c r="N87" s="196">
        <v>34.83</v>
      </c>
      <c r="O87" s="196">
        <v>0</v>
      </c>
      <c r="P87" s="196">
        <v>36.380000000000003</v>
      </c>
      <c r="Q87" s="196">
        <v>1.92</v>
      </c>
      <c r="R87" s="196">
        <v>5.77</v>
      </c>
      <c r="S87" s="196">
        <v>2.89</v>
      </c>
      <c r="T87" s="196">
        <v>0</v>
      </c>
      <c r="U87" s="196">
        <v>24.71</v>
      </c>
      <c r="V87" s="196">
        <v>1.92</v>
      </c>
      <c r="W87" s="196">
        <v>10.27</v>
      </c>
      <c r="X87" s="196">
        <v>43.51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74.680000000000007</v>
      </c>
      <c r="AQ87" s="196">
        <v>7.69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101.9</v>
      </c>
      <c r="M88" s="196">
        <v>27.14</v>
      </c>
      <c r="N88" s="196">
        <v>34.83</v>
      </c>
      <c r="O88" s="196">
        <v>0</v>
      </c>
      <c r="P88" s="196">
        <v>36.380000000000003</v>
      </c>
      <c r="Q88" s="196">
        <v>1.92</v>
      </c>
      <c r="R88" s="196">
        <v>5.77</v>
      </c>
      <c r="S88" s="196">
        <v>2.89</v>
      </c>
      <c r="T88" s="196">
        <v>0</v>
      </c>
      <c r="U88" s="196">
        <v>24.71</v>
      </c>
      <c r="V88" s="196">
        <v>1.92</v>
      </c>
      <c r="W88" s="196">
        <v>10.27</v>
      </c>
      <c r="X88" s="196">
        <v>43.51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74.680000000000007</v>
      </c>
      <c r="AQ88" s="196">
        <v>7.69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101.9</v>
      </c>
      <c r="M89" s="196">
        <v>27.14</v>
      </c>
      <c r="N89" s="196">
        <v>34.83</v>
      </c>
      <c r="O89" s="196">
        <v>0</v>
      </c>
      <c r="P89" s="196">
        <v>36.380000000000003</v>
      </c>
      <c r="Q89" s="196">
        <v>1.92</v>
      </c>
      <c r="R89" s="196">
        <v>5.77</v>
      </c>
      <c r="S89" s="196">
        <v>2.89</v>
      </c>
      <c r="T89" s="196">
        <v>0</v>
      </c>
      <c r="U89" s="196">
        <v>24.71</v>
      </c>
      <c r="V89" s="196">
        <v>1.92</v>
      </c>
      <c r="W89" s="196">
        <v>10.27</v>
      </c>
      <c r="X89" s="196">
        <v>43.51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74.680000000000007</v>
      </c>
      <c r="AQ89" s="196">
        <v>7.69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101.9</v>
      </c>
      <c r="M90" s="196">
        <v>27.14</v>
      </c>
      <c r="N90" s="196">
        <v>34.83</v>
      </c>
      <c r="O90" s="196">
        <v>0</v>
      </c>
      <c r="P90" s="196">
        <v>36.380000000000003</v>
      </c>
      <c r="Q90" s="196">
        <v>1.92</v>
      </c>
      <c r="R90" s="196">
        <v>5.77</v>
      </c>
      <c r="S90" s="196">
        <v>2.89</v>
      </c>
      <c r="T90" s="196">
        <v>0</v>
      </c>
      <c r="U90" s="196">
        <v>24.71</v>
      </c>
      <c r="V90" s="196">
        <v>1.92</v>
      </c>
      <c r="W90" s="196">
        <v>10.27</v>
      </c>
      <c r="X90" s="196">
        <v>43.51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74.680000000000007</v>
      </c>
      <c r="AQ90" s="196">
        <v>7.69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101.9</v>
      </c>
      <c r="M91" s="196">
        <v>27.14</v>
      </c>
      <c r="N91" s="196">
        <v>34.83</v>
      </c>
      <c r="O91" s="196">
        <v>0</v>
      </c>
      <c r="P91" s="196">
        <v>36.380000000000003</v>
      </c>
      <c r="Q91" s="196">
        <v>1.92</v>
      </c>
      <c r="R91" s="196">
        <v>5.77</v>
      </c>
      <c r="S91" s="196">
        <v>2.89</v>
      </c>
      <c r="T91" s="196">
        <v>0</v>
      </c>
      <c r="U91" s="196">
        <v>24.71</v>
      </c>
      <c r="V91" s="196">
        <v>1.92</v>
      </c>
      <c r="W91" s="196">
        <v>10.27</v>
      </c>
      <c r="X91" s="196">
        <v>43.51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74.680000000000007</v>
      </c>
      <c r="AQ91" s="196">
        <v>7.69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101.9</v>
      </c>
      <c r="M92" s="196">
        <v>27.14</v>
      </c>
      <c r="N92" s="196">
        <v>34.83</v>
      </c>
      <c r="O92" s="196">
        <v>0</v>
      </c>
      <c r="P92" s="196">
        <v>36.380000000000003</v>
      </c>
      <c r="Q92" s="196">
        <v>1.92</v>
      </c>
      <c r="R92" s="196">
        <v>5.77</v>
      </c>
      <c r="S92" s="196">
        <v>2.89</v>
      </c>
      <c r="T92" s="196">
        <v>0</v>
      </c>
      <c r="U92" s="196">
        <v>24.71</v>
      </c>
      <c r="V92" s="196">
        <v>1.92</v>
      </c>
      <c r="W92" s="196">
        <v>10.27</v>
      </c>
      <c r="X92" s="196">
        <v>43.51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74.680000000000007</v>
      </c>
      <c r="AQ92" s="196">
        <v>7.69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101.9</v>
      </c>
      <c r="M93" s="196">
        <v>27.14</v>
      </c>
      <c r="N93" s="196">
        <v>34.83</v>
      </c>
      <c r="O93" s="196">
        <v>0</v>
      </c>
      <c r="P93" s="196">
        <v>36.380000000000003</v>
      </c>
      <c r="Q93" s="196">
        <v>1.92</v>
      </c>
      <c r="R93" s="196">
        <v>5.77</v>
      </c>
      <c r="S93" s="196">
        <v>2.89</v>
      </c>
      <c r="T93" s="196">
        <v>0</v>
      </c>
      <c r="U93" s="196">
        <v>24.71</v>
      </c>
      <c r="V93" s="196">
        <v>1.92</v>
      </c>
      <c r="W93" s="196">
        <v>10.27</v>
      </c>
      <c r="X93" s="196">
        <v>43.51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74.680000000000007</v>
      </c>
      <c r="AQ93" s="196">
        <v>7.69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101.9</v>
      </c>
      <c r="M94" s="196">
        <v>27.14</v>
      </c>
      <c r="N94" s="196">
        <v>34.83</v>
      </c>
      <c r="O94" s="196">
        <v>0</v>
      </c>
      <c r="P94" s="196">
        <v>36.380000000000003</v>
      </c>
      <c r="Q94" s="196">
        <v>1.92</v>
      </c>
      <c r="R94" s="196">
        <v>5.77</v>
      </c>
      <c r="S94" s="196">
        <v>2.89</v>
      </c>
      <c r="T94" s="196">
        <v>0</v>
      </c>
      <c r="U94" s="196">
        <v>24.71</v>
      </c>
      <c r="V94" s="196">
        <v>1.92</v>
      </c>
      <c r="W94" s="196">
        <v>10.27</v>
      </c>
      <c r="X94" s="196">
        <v>43.51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74.680000000000007</v>
      </c>
      <c r="AQ94" s="196">
        <v>7.69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101.9</v>
      </c>
      <c r="M95" s="196">
        <v>27.14</v>
      </c>
      <c r="N95" s="196">
        <v>34.83</v>
      </c>
      <c r="O95" s="196">
        <v>0</v>
      </c>
      <c r="P95" s="196">
        <v>36.380000000000003</v>
      </c>
      <c r="Q95" s="196">
        <v>1.92</v>
      </c>
      <c r="R95" s="196">
        <v>5.77</v>
      </c>
      <c r="S95" s="196">
        <v>2.89</v>
      </c>
      <c r="T95" s="196">
        <v>0</v>
      </c>
      <c r="U95" s="196">
        <v>24.71</v>
      </c>
      <c r="V95" s="196">
        <v>1.92</v>
      </c>
      <c r="W95" s="196">
        <v>10.27</v>
      </c>
      <c r="X95" s="196">
        <v>43.51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74.680000000000007</v>
      </c>
      <c r="AQ95" s="196">
        <v>7.69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101.9</v>
      </c>
      <c r="M96" s="196">
        <v>27.14</v>
      </c>
      <c r="N96" s="196">
        <v>34.83</v>
      </c>
      <c r="O96" s="196">
        <v>0</v>
      </c>
      <c r="P96" s="196">
        <v>36.380000000000003</v>
      </c>
      <c r="Q96" s="196">
        <v>1.92</v>
      </c>
      <c r="R96" s="196">
        <v>5.77</v>
      </c>
      <c r="S96" s="196">
        <v>2.89</v>
      </c>
      <c r="T96" s="196">
        <v>0</v>
      </c>
      <c r="U96" s="196">
        <v>24.71</v>
      </c>
      <c r="V96" s="196">
        <v>1.92</v>
      </c>
      <c r="W96" s="196">
        <v>10.27</v>
      </c>
      <c r="X96" s="196">
        <v>43.51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74.680000000000007</v>
      </c>
      <c r="AQ96" s="196">
        <v>7.69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101.9</v>
      </c>
      <c r="M97" s="196">
        <v>27.14</v>
      </c>
      <c r="N97" s="196">
        <v>34.83</v>
      </c>
      <c r="O97" s="196">
        <v>0</v>
      </c>
      <c r="P97" s="196">
        <v>36.380000000000003</v>
      </c>
      <c r="Q97" s="196">
        <v>1.92</v>
      </c>
      <c r="R97" s="196">
        <v>5.77</v>
      </c>
      <c r="S97" s="196">
        <v>2.89</v>
      </c>
      <c r="T97" s="196">
        <v>0</v>
      </c>
      <c r="U97" s="196">
        <v>24.71</v>
      </c>
      <c r="V97" s="196">
        <v>1.92</v>
      </c>
      <c r="W97" s="196">
        <v>10.27</v>
      </c>
      <c r="X97" s="196">
        <v>43.51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48.07</v>
      </c>
      <c r="AQ97" s="196">
        <v>7.69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101.9</v>
      </c>
      <c r="M98" s="196">
        <v>27.14</v>
      </c>
      <c r="N98" s="196">
        <v>34.83</v>
      </c>
      <c r="O98" s="196">
        <v>0</v>
      </c>
      <c r="P98" s="196">
        <v>36.380000000000003</v>
      </c>
      <c r="Q98" s="196">
        <v>1.92</v>
      </c>
      <c r="R98" s="196">
        <v>5.77</v>
      </c>
      <c r="S98" s="196">
        <v>2.89</v>
      </c>
      <c r="T98" s="196">
        <v>0</v>
      </c>
      <c r="U98" s="196">
        <v>24.71</v>
      </c>
      <c r="V98" s="196">
        <v>1.92</v>
      </c>
      <c r="W98" s="196">
        <v>10.27</v>
      </c>
      <c r="X98" s="196">
        <v>43.51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28.84</v>
      </c>
      <c r="AQ98" s="196">
        <v>7.69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8.8642500000000027E-2</v>
      </c>
      <c r="L99">
        <f t="shared" si="0"/>
        <v>3.078189999999998</v>
      </c>
      <c r="M99">
        <f t="shared" si="0"/>
        <v>0.65136000000000027</v>
      </c>
      <c r="N99">
        <f t="shared" si="0"/>
        <v>0.83591999999999889</v>
      </c>
      <c r="O99">
        <f t="shared" si="0"/>
        <v>0</v>
      </c>
      <c r="P99">
        <f t="shared" si="0"/>
        <v>0.87312000000000178</v>
      </c>
      <c r="Q99">
        <f t="shared" si="0"/>
        <v>5.9957499999999893E-2</v>
      </c>
      <c r="R99">
        <f t="shared" si="0"/>
        <v>0.19201249999999984</v>
      </c>
      <c r="S99">
        <f t="shared" si="0"/>
        <v>8.8619999999999907E-2</v>
      </c>
      <c r="T99">
        <f t="shared" si="0"/>
        <v>0</v>
      </c>
      <c r="U99">
        <f t="shared" si="0"/>
        <v>0.59304000000000068</v>
      </c>
      <c r="V99">
        <f t="shared" si="0"/>
        <v>9.325000000000018E-2</v>
      </c>
      <c r="W99">
        <f t="shared" si="0"/>
        <v>0.19220499999999982</v>
      </c>
      <c r="X99">
        <f t="shared" si="0"/>
        <v>0.88014750000000175</v>
      </c>
      <c r="Y99">
        <f t="shared" si="0"/>
        <v>0</v>
      </c>
      <c r="Z99">
        <f t="shared" si="0"/>
        <v>0</v>
      </c>
      <c r="AA99">
        <f t="shared" si="0"/>
        <v>0.26520000000000027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1.4294750000000007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1.4137825000000004</v>
      </c>
      <c r="AQ99">
        <f t="shared" si="0"/>
        <v>0.40202500000000008</v>
      </c>
      <c r="AR99">
        <f t="shared" si="0"/>
        <v>0.20352500000000004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19.690000000000001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19.690000000000001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19.690000000000001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19.690000000000001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19.690000000000001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19.690000000000001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19.690000000000001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19.690000000000001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19.690000000000001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19.690000000000001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19.690000000000001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19.690000000000001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19.690000000000001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19.690000000000001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19.690000000000001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19.690000000000001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0.4696275000000007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36.53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216.02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36.53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216.02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216.02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216.02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270.22000000000003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0.87951499999999994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6.426075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4.1500000000000004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250.07</v>
      </c>
      <c r="L3" s="196">
        <v>8.4700000000000006</v>
      </c>
      <c r="M3" s="196">
        <v>2.4700000000000002</v>
      </c>
      <c r="N3" s="196">
        <v>2.0099999999999998</v>
      </c>
      <c r="O3" s="196">
        <v>2.84</v>
      </c>
      <c r="P3" s="196">
        <v>0.94</v>
      </c>
      <c r="Q3" s="196">
        <v>4.79</v>
      </c>
      <c r="R3" s="196">
        <v>0.72</v>
      </c>
      <c r="S3" s="196">
        <v>11.59</v>
      </c>
      <c r="T3" s="196">
        <v>0</v>
      </c>
      <c r="U3" s="196">
        <v>2.4</v>
      </c>
      <c r="V3" s="196">
        <v>0.31</v>
      </c>
      <c r="W3" s="196">
        <v>0.59</v>
      </c>
      <c r="X3" s="196">
        <v>1.26</v>
      </c>
      <c r="Y3" s="196">
        <v>0</v>
      </c>
      <c r="Z3" s="196">
        <v>4.7300000000000004</v>
      </c>
      <c r="AA3" s="196">
        <v>25.2</v>
      </c>
      <c r="AB3" s="196">
        <v>0</v>
      </c>
      <c r="AC3" s="196">
        <v>2.99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4.1500000000000004</v>
      </c>
      <c r="AS3" s="196">
        <v>23.99</v>
      </c>
      <c r="AT3" s="196">
        <v>40.67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4.1500000000000004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250.07</v>
      </c>
      <c r="L4" s="196">
        <v>8.4700000000000006</v>
      </c>
      <c r="M4" s="196">
        <v>2.4700000000000002</v>
      </c>
      <c r="N4" s="196">
        <v>2.0099999999999998</v>
      </c>
      <c r="O4" s="196">
        <v>2.84</v>
      </c>
      <c r="P4" s="196">
        <v>0.94</v>
      </c>
      <c r="Q4" s="196">
        <v>4.79</v>
      </c>
      <c r="R4" s="196">
        <v>11.89</v>
      </c>
      <c r="S4" s="196">
        <v>11.59</v>
      </c>
      <c r="T4" s="196">
        <v>0</v>
      </c>
      <c r="U4" s="196">
        <v>2.4</v>
      </c>
      <c r="V4" s="196">
        <v>5.08</v>
      </c>
      <c r="W4" s="196">
        <v>0.59</v>
      </c>
      <c r="X4" s="196">
        <v>2.5099999999999998</v>
      </c>
      <c r="Y4" s="196">
        <v>0</v>
      </c>
      <c r="Z4" s="196">
        <v>4.7300000000000004</v>
      </c>
      <c r="AA4" s="196">
        <v>25.2</v>
      </c>
      <c r="AB4" s="196">
        <v>0</v>
      </c>
      <c r="AC4" s="196">
        <v>2.99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4.1500000000000004</v>
      </c>
      <c r="AS4" s="196">
        <v>23.99</v>
      </c>
      <c r="AT4" s="196">
        <v>40.67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4.1500000000000004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250.07</v>
      </c>
      <c r="L5" s="196">
        <v>8.4700000000000006</v>
      </c>
      <c r="M5" s="196">
        <v>2.4700000000000002</v>
      </c>
      <c r="N5" s="196">
        <v>2.0099999999999998</v>
      </c>
      <c r="O5" s="196">
        <v>2.84</v>
      </c>
      <c r="P5" s="196">
        <v>0.94</v>
      </c>
      <c r="Q5" s="196">
        <v>4.79</v>
      </c>
      <c r="R5" s="196">
        <v>11.89</v>
      </c>
      <c r="S5" s="196">
        <v>11.59</v>
      </c>
      <c r="T5" s="196">
        <v>0</v>
      </c>
      <c r="U5" s="196">
        <v>2.4</v>
      </c>
      <c r="V5" s="196">
        <v>5.08</v>
      </c>
      <c r="W5" s="196">
        <v>0.59</v>
      </c>
      <c r="X5" s="196">
        <v>2.5099999999999998</v>
      </c>
      <c r="Y5" s="196">
        <v>0</v>
      </c>
      <c r="Z5" s="196">
        <v>4.7300000000000004</v>
      </c>
      <c r="AA5" s="196">
        <v>25.2</v>
      </c>
      <c r="AB5" s="196">
        <v>0</v>
      </c>
      <c r="AC5" s="196">
        <v>2.99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4.1500000000000004</v>
      </c>
      <c r="AS5" s="196">
        <v>23.99</v>
      </c>
      <c r="AT5" s="196">
        <v>40.67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4.1500000000000004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250.07</v>
      </c>
      <c r="L6" s="196">
        <v>8.4700000000000006</v>
      </c>
      <c r="M6" s="196">
        <v>2.4700000000000002</v>
      </c>
      <c r="N6" s="196">
        <v>2.0099999999999998</v>
      </c>
      <c r="O6" s="196">
        <v>2.84</v>
      </c>
      <c r="P6" s="196">
        <v>0.94</v>
      </c>
      <c r="Q6" s="196">
        <v>4.79</v>
      </c>
      <c r="R6" s="196">
        <v>11.89</v>
      </c>
      <c r="S6" s="196">
        <v>11.59</v>
      </c>
      <c r="T6" s="196">
        <v>0</v>
      </c>
      <c r="U6" s="196">
        <v>2.4</v>
      </c>
      <c r="V6" s="196">
        <v>5.08</v>
      </c>
      <c r="W6" s="196">
        <v>0.59</v>
      </c>
      <c r="X6" s="196">
        <v>2.5099999999999998</v>
      </c>
      <c r="Y6" s="196">
        <v>0</v>
      </c>
      <c r="Z6" s="196">
        <v>4.7300000000000004</v>
      </c>
      <c r="AA6" s="196">
        <v>25.2</v>
      </c>
      <c r="AB6" s="196">
        <v>0</v>
      </c>
      <c r="AC6" s="196">
        <v>2.99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4.1500000000000004</v>
      </c>
      <c r="AS6" s="196">
        <v>23.99</v>
      </c>
      <c r="AT6" s="196">
        <v>40.67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4.1500000000000004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250.07</v>
      </c>
      <c r="L7" s="196">
        <v>8.4700000000000006</v>
      </c>
      <c r="M7" s="196">
        <v>2.4700000000000002</v>
      </c>
      <c r="N7" s="196">
        <v>2.0099999999999998</v>
      </c>
      <c r="O7" s="196">
        <v>2.84</v>
      </c>
      <c r="P7" s="196">
        <v>0.94</v>
      </c>
      <c r="Q7" s="196">
        <v>4.79</v>
      </c>
      <c r="R7" s="196">
        <v>11.89</v>
      </c>
      <c r="S7" s="196">
        <v>11.59</v>
      </c>
      <c r="T7" s="196">
        <v>0</v>
      </c>
      <c r="U7" s="196">
        <v>2.4</v>
      </c>
      <c r="V7" s="196">
        <v>5.08</v>
      </c>
      <c r="W7" s="196">
        <v>0.59</v>
      </c>
      <c r="X7" s="196">
        <v>2.5099999999999998</v>
      </c>
      <c r="Y7" s="196">
        <v>0</v>
      </c>
      <c r="Z7" s="196">
        <v>26.1</v>
      </c>
      <c r="AA7" s="196">
        <v>25.2</v>
      </c>
      <c r="AB7" s="196">
        <v>0</v>
      </c>
      <c r="AC7" s="196">
        <v>2.99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4.1500000000000004</v>
      </c>
      <c r="AS7" s="196">
        <v>23.99</v>
      </c>
      <c r="AT7" s="196">
        <v>40.67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4.1500000000000004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250.07</v>
      </c>
      <c r="L8" s="196">
        <v>8.4700000000000006</v>
      </c>
      <c r="M8" s="196">
        <v>2.4700000000000002</v>
      </c>
      <c r="N8" s="196">
        <v>2.0099999999999998</v>
      </c>
      <c r="O8" s="196">
        <v>2.84</v>
      </c>
      <c r="P8" s="196">
        <v>0.94</v>
      </c>
      <c r="Q8" s="196">
        <v>4.79</v>
      </c>
      <c r="R8" s="196">
        <v>11.89</v>
      </c>
      <c r="S8" s="196">
        <v>11.59</v>
      </c>
      <c r="T8" s="196">
        <v>0</v>
      </c>
      <c r="U8" s="196">
        <v>2.4</v>
      </c>
      <c r="V8" s="196">
        <v>5.08</v>
      </c>
      <c r="W8" s="196">
        <v>0.59</v>
      </c>
      <c r="X8" s="196">
        <v>2.5099999999999998</v>
      </c>
      <c r="Y8" s="196">
        <v>0</v>
      </c>
      <c r="Z8" s="196">
        <v>45.33</v>
      </c>
      <c r="AA8" s="196">
        <v>25.2</v>
      </c>
      <c r="AB8" s="196">
        <v>0</v>
      </c>
      <c r="AC8" s="196">
        <v>2.99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4.1500000000000004</v>
      </c>
      <c r="AS8" s="196">
        <v>23.99</v>
      </c>
      <c r="AT8" s="196">
        <v>40.67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4.1500000000000004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250.07</v>
      </c>
      <c r="L9" s="196">
        <v>8.4700000000000006</v>
      </c>
      <c r="M9" s="196">
        <v>2.4700000000000002</v>
      </c>
      <c r="N9" s="196">
        <v>2.0099999999999998</v>
      </c>
      <c r="O9" s="196">
        <v>2.84</v>
      </c>
      <c r="P9" s="196">
        <v>0.94</v>
      </c>
      <c r="Q9" s="196">
        <v>4.79</v>
      </c>
      <c r="R9" s="196">
        <v>11.89</v>
      </c>
      <c r="S9" s="196">
        <v>11.59</v>
      </c>
      <c r="T9" s="196">
        <v>0</v>
      </c>
      <c r="U9" s="196">
        <v>2.4</v>
      </c>
      <c r="V9" s="196">
        <v>5.08</v>
      </c>
      <c r="W9" s="196">
        <v>0.59</v>
      </c>
      <c r="X9" s="196">
        <v>2.5099999999999998</v>
      </c>
      <c r="Y9" s="196">
        <v>0</v>
      </c>
      <c r="Z9" s="196">
        <v>64.55</v>
      </c>
      <c r="AA9" s="196">
        <v>25.2</v>
      </c>
      <c r="AB9" s="196">
        <v>0</v>
      </c>
      <c r="AC9" s="196">
        <v>2.99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4.1500000000000004</v>
      </c>
      <c r="AS9" s="196">
        <v>23.99</v>
      </c>
      <c r="AT9" s="196">
        <v>40.67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4.1500000000000004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250.07</v>
      </c>
      <c r="L10" s="196">
        <v>8.4700000000000006</v>
      </c>
      <c r="M10" s="196">
        <v>2.4700000000000002</v>
      </c>
      <c r="N10" s="196">
        <v>2.0099999999999998</v>
      </c>
      <c r="O10" s="196">
        <v>2.84</v>
      </c>
      <c r="P10" s="196">
        <v>0.94</v>
      </c>
      <c r="Q10" s="196">
        <v>4.79</v>
      </c>
      <c r="R10" s="196">
        <v>11.89</v>
      </c>
      <c r="S10" s="196">
        <v>11.59</v>
      </c>
      <c r="T10" s="196">
        <v>0</v>
      </c>
      <c r="U10" s="196">
        <v>2.4</v>
      </c>
      <c r="V10" s="196">
        <v>5.08</v>
      </c>
      <c r="W10" s="196">
        <v>0.59</v>
      </c>
      <c r="X10" s="196">
        <v>2.5099999999999998</v>
      </c>
      <c r="Y10" s="196">
        <v>0</v>
      </c>
      <c r="Z10" s="196">
        <v>64.55</v>
      </c>
      <c r="AA10" s="196">
        <v>25.2</v>
      </c>
      <c r="AB10" s="196">
        <v>0</v>
      </c>
      <c r="AC10" s="196">
        <v>2.99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4.1500000000000004</v>
      </c>
      <c r="AS10" s="196">
        <v>23.99</v>
      </c>
      <c r="AT10" s="196">
        <v>40.67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4.1500000000000004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250.07</v>
      </c>
      <c r="L11" s="196">
        <v>8.4700000000000006</v>
      </c>
      <c r="M11" s="196">
        <v>2.4700000000000002</v>
      </c>
      <c r="N11" s="196">
        <v>2.0099999999999998</v>
      </c>
      <c r="O11" s="196">
        <v>2.84</v>
      </c>
      <c r="P11" s="196">
        <v>0.94</v>
      </c>
      <c r="Q11" s="196">
        <v>4.79</v>
      </c>
      <c r="R11" s="196">
        <v>11.89</v>
      </c>
      <c r="S11" s="196">
        <v>11.59</v>
      </c>
      <c r="T11" s="196">
        <v>0</v>
      </c>
      <c r="U11" s="196">
        <v>2.4</v>
      </c>
      <c r="V11" s="196">
        <v>5.08</v>
      </c>
      <c r="W11" s="196">
        <v>0.59</v>
      </c>
      <c r="X11" s="196">
        <v>16.73</v>
      </c>
      <c r="Y11" s="196">
        <v>0</v>
      </c>
      <c r="Z11" s="196">
        <v>64.55</v>
      </c>
      <c r="AA11" s="196">
        <v>25.2</v>
      </c>
      <c r="AB11" s="196">
        <v>0</v>
      </c>
      <c r="AC11" s="196">
        <v>2.99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4.1500000000000004</v>
      </c>
      <c r="AS11" s="196">
        <v>23.99</v>
      </c>
      <c r="AT11" s="196">
        <v>40.67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4.1500000000000004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250.07</v>
      </c>
      <c r="L12" s="196">
        <v>8.4700000000000006</v>
      </c>
      <c r="M12" s="196">
        <v>2.4700000000000002</v>
      </c>
      <c r="N12" s="196">
        <v>2.0099999999999998</v>
      </c>
      <c r="O12" s="196">
        <v>2.84</v>
      </c>
      <c r="P12" s="196">
        <v>0.94</v>
      </c>
      <c r="Q12" s="196">
        <v>4.79</v>
      </c>
      <c r="R12" s="196">
        <v>11.89</v>
      </c>
      <c r="S12" s="196">
        <v>11.59</v>
      </c>
      <c r="T12" s="196">
        <v>0</v>
      </c>
      <c r="U12" s="196">
        <v>2.4</v>
      </c>
      <c r="V12" s="196">
        <v>5.08</v>
      </c>
      <c r="W12" s="196">
        <v>0.59</v>
      </c>
      <c r="X12" s="196">
        <v>50.37</v>
      </c>
      <c r="Y12" s="196">
        <v>0</v>
      </c>
      <c r="Z12" s="196">
        <v>64.55</v>
      </c>
      <c r="AA12" s="196">
        <v>25.2</v>
      </c>
      <c r="AB12" s="196">
        <v>0</v>
      </c>
      <c r="AC12" s="196">
        <v>2.99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4.1500000000000004</v>
      </c>
      <c r="AS12" s="196">
        <v>23.99</v>
      </c>
      <c r="AT12" s="196">
        <v>40.67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4.1500000000000004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250.07</v>
      </c>
      <c r="L13" s="196">
        <v>8.4700000000000006</v>
      </c>
      <c r="M13" s="196">
        <v>2.4700000000000002</v>
      </c>
      <c r="N13" s="196">
        <v>2.0099999999999998</v>
      </c>
      <c r="O13" s="196">
        <v>2.84</v>
      </c>
      <c r="P13" s="196">
        <v>0.94</v>
      </c>
      <c r="Q13" s="196">
        <v>4.79</v>
      </c>
      <c r="R13" s="196">
        <v>11.89</v>
      </c>
      <c r="S13" s="196">
        <v>11.59</v>
      </c>
      <c r="T13" s="196">
        <v>0</v>
      </c>
      <c r="U13" s="196">
        <v>2.4</v>
      </c>
      <c r="V13" s="196">
        <v>5.08</v>
      </c>
      <c r="W13" s="196">
        <v>0.59</v>
      </c>
      <c r="X13" s="196">
        <v>50.37</v>
      </c>
      <c r="Y13" s="196">
        <v>0</v>
      </c>
      <c r="Z13" s="196">
        <v>64.55</v>
      </c>
      <c r="AA13" s="196">
        <v>25.2</v>
      </c>
      <c r="AB13" s="196">
        <v>0</v>
      </c>
      <c r="AC13" s="196">
        <v>2.99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4.1500000000000004</v>
      </c>
      <c r="AS13" s="196">
        <v>23.99</v>
      </c>
      <c r="AT13" s="196">
        <v>40.67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4.1500000000000004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250.07</v>
      </c>
      <c r="L14" s="196">
        <v>8.4700000000000006</v>
      </c>
      <c r="M14" s="196">
        <v>2.4700000000000002</v>
      </c>
      <c r="N14" s="196">
        <v>2.0099999999999998</v>
      </c>
      <c r="O14" s="196">
        <v>2.84</v>
      </c>
      <c r="P14" s="196">
        <v>0.94</v>
      </c>
      <c r="Q14" s="196">
        <v>4.79</v>
      </c>
      <c r="R14" s="196">
        <v>11.89</v>
      </c>
      <c r="S14" s="196">
        <v>11.59</v>
      </c>
      <c r="T14" s="196">
        <v>0</v>
      </c>
      <c r="U14" s="196">
        <v>2.4</v>
      </c>
      <c r="V14" s="196">
        <v>5.08</v>
      </c>
      <c r="W14" s="196">
        <v>0.59</v>
      </c>
      <c r="X14" s="196">
        <v>50.37</v>
      </c>
      <c r="Y14" s="196">
        <v>0</v>
      </c>
      <c r="Z14" s="196">
        <v>64.55</v>
      </c>
      <c r="AA14" s="196">
        <v>25.2</v>
      </c>
      <c r="AB14" s="196">
        <v>0</v>
      </c>
      <c r="AC14" s="196">
        <v>2.99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4.1500000000000004</v>
      </c>
      <c r="AS14" s="196">
        <v>23.99</v>
      </c>
      <c r="AT14" s="196">
        <v>40.67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4.1500000000000004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250.07</v>
      </c>
      <c r="L15" s="196">
        <v>8.4700000000000006</v>
      </c>
      <c r="M15" s="196">
        <v>2.4700000000000002</v>
      </c>
      <c r="N15" s="196">
        <v>2.0099999999999998</v>
      </c>
      <c r="O15" s="196">
        <v>2.84</v>
      </c>
      <c r="P15" s="196">
        <v>0.94</v>
      </c>
      <c r="Q15" s="196">
        <v>4.79</v>
      </c>
      <c r="R15" s="196">
        <v>11.89</v>
      </c>
      <c r="S15" s="196">
        <v>11.59</v>
      </c>
      <c r="T15" s="196">
        <v>0</v>
      </c>
      <c r="U15" s="196">
        <v>2.4</v>
      </c>
      <c r="V15" s="196">
        <v>5.08</v>
      </c>
      <c r="W15" s="196">
        <v>0.59</v>
      </c>
      <c r="X15" s="196">
        <v>50.37</v>
      </c>
      <c r="Y15" s="196">
        <v>0</v>
      </c>
      <c r="Z15" s="196">
        <v>64.55</v>
      </c>
      <c r="AA15" s="196">
        <v>25.2</v>
      </c>
      <c r="AB15" s="196">
        <v>0</v>
      </c>
      <c r="AC15" s="196">
        <v>2.99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4.1500000000000004</v>
      </c>
      <c r="AS15" s="196">
        <v>23.99</v>
      </c>
      <c r="AT15" s="196">
        <v>40.67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4.1500000000000004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250.07</v>
      </c>
      <c r="L16" s="196">
        <v>8.4700000000000006</v>
      </c>
      <c r="M16" s="196">
        <v>2.4700000000000002</v>
      </c>
      <c r="N16" s="196">
        <v>2.0099999999999998</v>
      </c>
      <c r="O16" s="196">
        <v>2.84</v>
      </c>
      <c r="P16" s="196">
        <v>0.94</v>
      </c>
      <c r="Q16" s="196">
        <v>4.79</v>
      </c>
      <c r="R16" s="196">
        <v>11.89</v>
      </c>
      <c r="S16" s="196">
        <v>11.59</v>
      </c>
      <c r="T16" s="196">
        <v>0</v>
      </c>
      <c r="U16" s="196">
        <v>2.4</v>
      </c>
      <c r="V16" s="196">
        <v>5.08</v>
      </c>
      <c r="W16" s="196">
        <v>0.59</v>
      </c>
      <c r="X16" s="196">
        <v>16.73</v>
      </c>
      <c r="Y16" s="196">
        <v>0</v>
      </c>
      <c r="Z16" s="196">
        <v>64.55</v>
      </c>
      <c r="AA16" s="196">
        <v>25.2</v>
      </c>
      <c r="AB16" s="196">
        <v>0</v>
      </c>
      <c r="AC16" s="196">
        <v>2.99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4.1500000000000004</v>
      </c>
      <c r="AS16" s="196">
        <v>23.99</v>
      </c>
      <c r="AT16" s="196">
        <v>40.67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4.1500000000000004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250.07</v>
      </c>
      <c r="L17" s="196">
        <v>8.4700000000000006</v>
      </c>
      <c r="M17" s="196">
        <v>2.4700000000000002</v>
      </c>
      <c r="N17" s="196">
        <v>2.0099999999999998</v>
      </c>
      <c r="O17" s="196">
        <v>2.84</v>
      </c>
      <c r="P17" s="196">
        <v>0.94</v>
      </c>
      <c r="Q17" s="196">
        <v>4.79</v>
      </c>
      <c r="R17" s="196">
        <v>11.89</v>
      </c>
      <c r="S17" s="196">
        <v>11.59</v>
      </c>
      <c r="T17" s="196">
        <v>0</v>
      </c>
      <c r="U17" s="196">
        <v>2.4</v>
      </c>
      <c r="V17" s="196">
        <v>5.08</v>
      </c>
      <c r="W17" s="196">
        <v>0.59</v>
      </c>
      <c r="X17" s="196">
        <v>16.73</v>
      </c>
      <c r="Y17" s="196">
        <v>0</v>
      </c>
      <c r="Z17" s="196">
        <v>64.55</v>
      </c>
      <c r="AA17" s="196">
        <v>25.2</v>
      </c>
      <c r="AB17" s="196">
        <v>0</v>
      </c>
      <c r="AC17" s="196">
        <v>2.99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4.1500000000000004</v>
      </c>
      <c r="AS17" s="196">
        <v>23.99</v>
      </c>
      <c r="AT17" s="196">
        <v>40.67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4.1500000000000004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250.07</v>
      </c>
      <c r="L18" s="196">
        <v>8.4700000000000006</v>
      </c>
      <c r="M18" s="196">
        <v>2.4700000000000002</v>
      </c>
      <c r="N18" s="196">
        <v>2.0099999999999998</v>
      </c>
      <c r="O18" s="196">
        <v>2.84</v>
      </c>
      <c r="P18" s="196">
        <v>0.94</v>
      </c>
      <c r="Q18" s="196">
        <v>4.79</v>
      </c>
      <c r="R18" s="196">
        <v>11.89</v>
      </c>
      <c r="S18" s="196">
        <v>11.59</v>
      </c>
      <c r="T18" s="196">
        <v>0</v>
      </c>
      <c r="U18" s="196">
        <v>2.4</v>
      </c>
      <c r="V18" s="196">
        <v>5.08</v>
      </c>
      <c r="W18" s="196">
        <v>0.59</v>
      </c>
      <c r="X18" s="196">
        <v>16.73</v>
      </c>
      <c r="Y18" s="196">
        <v>0</v>
      </c>
      <c r="Z18" s="196">
        <v>64.55</v>
      </c>
      <c r="AA18" s="196">
        <v>25.2</v>
      </c>
      <c r="AB18" s="196">
        <v>0</v>
      </c>
      <c r="AC18" s="196">
        <v>2.99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4.1500000000000004</v>
      </c>
      <c r="AS18" s="196">
        <v>23.99</v>
      </c>
      <c r="AT18" s="196">
        <v>40.67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4.1500000000000004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250.07</v>
      </c>
      <c r="L19" s="196">
        <v>8.4700000000000006</v>
      </c>
      <c r="M19" s="196">
        <v>2.4700000000000002</v>
      </c>
      <c r="N19" s="196">
        <v>2.0099999999999998</v>
      </c>
      <c r="O19" s="196">
        <v>2.84</v>
      </c>
      <c r="P19" s="196">
        <v>0.94</v>
      </c>
      <c r="Q19" s="196">
        <v>4.79</v>
      </c>
      <c r="R19" s="196">
        <v>11.89</v>
      </c>
      <c r="S19" s="196">
        <v>11.59</v>
      </c>
      <c r="T19" s="196">
        <v>0</v>
      </c>
      <c r="U19" s="196">
        <v>2.4</v>
      </c>
      <c r="V19" s="196">
        <v>5.08</v>
      </c>
      <c r="W19" s="196">
        <v>0.59</v>
      </c>
      <c r="X19" s="196">
        <v>16.73</v>
      </c>
      <c r="Y19" s="196">
        <v>0</v>
      </c>
      <c r="Z19" s="196">
        <v>64.55</v>
      </c>
      <c r="AA19" s="196">
        <v>25.2</v>
      </c>
      <c r="AB19" s="196">
        <v>0</v>
      </c>
      <c r="AC19" s="196">
        <v>2.99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4.1500000000000004</v>
      </c>
      <c r="AS19" s="196">
        <v>23.99</v>
      </c>
      <c r="AT19" s="196">
        <v>40.67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4.1500000000000004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250.07</v>
      </c>
      <c r="L20" s="196">
        <v>8.4700000000000006</v>
      </c>
      <c r="M20" s="196">
        <v>2.4700000000000002</v>
      </c>
      <c r="N20" s="196">
        <v>2.0099999999999998</v>
      </c>
      <c r="O20" s="196">
        <v>2.84</v>
      </c>
      <c r="P20" s="196">
        <v>0.94</v>
      </c>
      <c r="Q20" s="196">
        <v>4.79</v>
      </c>
      <c r="R20" s="196">
        <v>11.89</v>
      </c>
      <c r="S20" s="196">
        <v>11.59</v>
      </c>
      <c r="T20" s="196">
        <v>0</v>
      </c>
      <c r="U20" s="196">
        <v>2.4</v>
      </c>
      <c r="V20" s="196">
        <v>5.08</v>
      </c>
      <c r="W20" s="196">
        <v>0.59</v>
      </c>
      <c r="X20" s="196">
        <v>16.73</v>
      </c>
      <c r="Y20" s="196">
        <v>0</v>
      </c>
      <c r="Z20" s="196">
        <v>64.55</v>
      </c>
      <c r="AA20" s="196">
        <v>25.2</v>
      </c>
      <c r="AB20" s="196">
        <v>0</v>
      </c>
      <c r="AC20" s="196">
        <v>2.99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4.1500000000000004</v>
      </c>
      <c r="AS20" s="196">
        <v>23.99</v>
      </c>
      <c r="AT20" s="196">
        <v>40.67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4.1500000000000004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250.07</v>
      </c>
      <c r="L21" s="196">
        <v>8.4700000000000006</v>
      </c>
      <c r="M21" s="196">
        <v>2.4700000000000002</v>
      </c>
      <c r="N21" s="196">
        <v>2.0099999999999998</v>
      </c>
      <c r="O21" s="196">
        <v>2.84</v>
      </c>
      <c r="P21" s="196">
        <v>0.94</v>
      </c>
      <c r="Q21" s="196">
        <v>4.79</v>
      </c>
      <c r="R21" s="196">
        <v>11.89</v>
      </c>
      <c r="S21" s="196">
        <v>11.59</v>
      </c>
      <c r="T21" s="196">
        <v>0</v>
      </c>
      <c r="U21" s="196">
        <v>2.4</v>
      </c>
      <c r="V21" s="196">
        <v>5.08</v>
      </c>
      <c r="W21" s="196">
        <v>0.59</v>
      </c>
      <c r="X21" s="196">
        <v>3.57</v>
      </c>
      <c r="Y21" s="196">
        <v>0</v>
      </c>
      <c r="Z21" s="196">
        <v>64.55</v>
      </c>
      <c r="AA21" s="196">
        <v>25.2</v>
      </c>
      <c r="AB21" s="196">
        <v>0</v>
      </c>
      <c r="AC21" s="196">
        <v>2.99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4.1500000000000004</v>
      </c>
      <c r="AS21" s="196">
        <v>23.99</v>
      </c>
      <c r="AT21" s="196">
        <v>40.67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4.1500000000000004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250.07</v>
      </c>
      <c r="L22" s="196">
        <v>8.4700000000000006</v>
      </c>
      <c r="M22" s="196">
        <v>2.4700000000000002</v>
      </c>
      <c r="N22" s="196">
        <v>2.0099999999999998</v>
      </c>
      <c r="O22" s="196">
        <v>2.84</v>
      </c>
      <c r="P22" s="196">
        <v>0.94</v>
      </c>
      <c r="Q22" s="196">
        <v>4.79</v>
      </c>
      <c r="R22" s="196">
        <v>11.89</v>
      </c>
      <c r="S22" s="196">
        <v>11.59</v>
      </c>
      <c r="T22" s="196">
        <v>0</v>
      </c>
      <c r="U22" s="196">
        <v>2.4</v>
      </c>
      <c r="V22" s="196">
        <v>5.08</v>
      </c>
      <c r="W22" s="196">
        <v>0.59</v>
      </c>
      <c r="X22" s="196">
        <v>2.5099999999999998</v>
      </c>
      <c r="Y22" s="196">
        <v>0</v>
      </c>
      <c r="Z22" s="196">
        <v>64.55</v>
      </c>
      <c r="AA22" s="196">
        <v>25.2</v>
      </c>
      <c r="AB22" s="196">
        <v>0</v>
      </c>
      <c r="AC22" s="196">
        <v>2.99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4.1500000000000004</v>
      </c>
      <c r="AS22" s="196">
        <v>23.99</v>
      </c>
      <c r="AT22" s="196">
        <v>40.67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4.1500000000000004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250.07</v>
      </c>
      <c r="L23" s="196">
        <v>8.4700000000000006</v>
      </c>
      <c r="M23" s="196">
        <v>2.4700000000000002</v>
      </c>
      <c r="N23" s="196">
        <v>2.0099999999999998</v>
      </c>
      <c r="O23" s="196">
        <v>2.84</v>
      </c>
      <c r="P23" s="196">
        <v>0.94</v>
      </c>
      <c r="Q23" s="196">
        <v>4.79</v>
      </c>
      <c r="R23" s="196">
        <v>4.24</v>
      </c>
      <c r="S23" s="196">
        <v>11.59</v>
      </c>
      <c r="T23" s="196">
        <v>0</v>
      </c>
      <c r="U23" s="196">
        <v>2.4</v>
      </c>
      <c r="V23" s="196">
        <v>2.4500000000000002</v>
      </c>
      <c r="W23" s="196">
        <v>0.59</v>
      </c>
      <c r="X23" s="196">
        <v>2.5099999999999998</v>
      </c>
      <c r="Y23" s="196">
        <v>0</v>
      </c>
      <c r="Z23" s="196">
        <v>4.7300000000000004</v>
      </c>
      <c r="AA23" s="196">
        <v>25.2</v>
      </c>
      <c r="AB23" s="196">
        <v>0</v>
      </c>
      <c r="AC23" s="196">
        <v>2.99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4.1500000000000004</v>
      </c>
      <c r="AS23" s="196">
        <v>23.99</v>
      </c>
      <c r="AT23" s="196">
        <v>40.67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4.1500000000000004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250.07</v>
      </c>
      <c r="L24" s="196">
        <v>8.4700000000000006</v>
      </c>
      <c r="M24" s="196">
        <v>2.4700000000000002</v>
      </c>
      <c r="N24" s="196">
        <v>2.0099999999999998</v>
      </c>
      <c r="O24" s="196">
        <v>2.84</v>
      </c>
      <c r="P24" s="196">
        <v>0.94</v>
      </c>
      <c r="Q24" s="196">
        <v>4.79</v>
      </c>
      <c r="R24" s="196">
        <v>0.72</v>
      </c>
      <c r="S24" s="196">
        <v>11.59</v>
      </c>
      <c r="T24" s="196">
        <v>0</v>
      </c>
      <c r="U24" s="196">
        <v>2.4</v>
      </c>
      <c r="V24" s="196">
        <v>0.31</v>
      </c>
      <c r="W24" s="196">
        <v>0.59</v>
      </c>
      <c r="X24" s="196">
        <v>2.5099999999999998</v>
      </c>
      <c r="Y24" s="196">
        <v>0</v>
      </c>
      <c r="Z24" s="196">
        <v>4.7300000000000004</v>
      </c>
      <c r="AA24" s="196">
        <v>1.53</v>
      </c>
      <c r="AB24" s="196">
        <v>0</v>
      </c>
      <c r="AC24" s="196">
        <v>2.99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4.1500000000000004</v>
      </c>
      <c r="AS24" s="196">
        <v>23.99</v>
      </c>
      <c r="AT24" s="196">
        <v>40.67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4.1500000000000004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250.07</v>
      </c>
      <c r="L25" s="196">
        <v>8.4700000000000006</v>
      </c>
      <c r="M25" s="196">
        <v>2.4700000000000002</v>
      </c>
      <c r="N25" s="196">
        <v>2.0099999999999998</v>
      </c>
      <c r="O25" s="196">
        <v>2.84</v>
      </c>
      <c r="P25" s="196">
        <v>0.94</v>
      </c>
      <c r="Q25" s="196">
        <v>4.79</v>
      </c>
      <c r="R25" s="196">
        <v>0.72</v>
      </c>
      <c r="S25" s="196">
        <v>11.59</v>
      </c>
      <c r="T25" s="196">
        <v>0</v>
      </c>
      <c r="U25" s="196">
        <v>2.4</v>
      </c>
      <c r="V25" s="196">
        <v>0.31</v>
      </c>
      <c r="W25" s="196">
        <v>0.59</v>
      </c>
      <c r="X25" s="196">
        <v>2.5099999999999998</v>
      </c>
      <c r="Y25" s="196">
        <v>0</v>
      </c>
      <c r="Z25" s="196">
        <v>4.7300000000000004</v>
      </c>
      <c r="AA25" s="196">
        <v>1.53</v>
      </c>
      <c r="AB25" s="196">
        <v>0</v>
      </c>
      <c r="AC25" s="196">
        <v>2.99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4.1500000000000004</v>
      </c>
      <c r="AS25" s="196">
        <v>23.99</v>
      </c>
      <c r="AT25" s="196">
        <v>40.67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4.1500000000000004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250.07</v>
      </c>
      <c r="L26" s="196">
        <v>8.4700000000000006</v>
      </c>
      <c r="M26" s="196">
        <v>2.4700000000000002</v>
      </c>
      <c r="N26" s="196">
        <v>2.0099999999999998</v>
      </c>
      <c r="O26" s="196">
        <v>2.84</v>
      </c>
      <c r="P26" s="196">
        <v>0.94</v>
      </c>
      <c r="Q26" s="196">
        <v>4.79</v>
      </c>
      <c r="R26" s="196">
        <v>0.72</v>
      </c>
      <c r="S26" s="196">
        <v>11.59</v>
      </c>
      <c r="T26" s="196">
        <v>0</v>
      </c>
      <c r="U26" s="196">
        <v>2.4</v>
      </c>
      <c r="V26" s="196">
        <v>0.31</v>
      </c>
      <c r="W26" s="196">
        <v>0.59</v>
      </c>
      <c r="X26" s="196">
        <v>2.5099999999999998</v>
      </c>
      <c r="Y26" s="196">
        <v>0</v>
      </c>
      <c r="Z26" s="196">
        <v>4.7300000000000004</v>
      </c>
      <c r="AA26" s="196">
        <v>1.53</v>
      </c>
      <c r="AB26" s="196">
        <v>0</v>
      </c>
      <c r="AC26" s="196">
        <v>2.99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4.1500000000000004</v>
      </c>
      <c r="AS26" s="196">
        <v>23.99</v>
      </c>
      <c r="AT26" s="196">
        <v>40.67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4.1500000000000004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202.01</v>
      </c>
      <c r="L27" s="196">
        <v>8.4700000000000006</v>
      </c>
      <c r="M27" s="196">
        <v>2.4700000000000002</v>
      </c>
      <c r="N27" s="196">
        <v>2.0099999999999998</v>
      </c>
      <c r="O27" s="196">
        <v>2.84</v>
      </c>
      <c r="P27" s="196">
        <v>0.94</v>
      </c>
      <c r="Q27" s="196">
        <v>4.79</v>
      </c>
      <c r="R27" s="196">
        <v>0.72</v>
      </c>
      <c r="S27" s="196">
        <v>11.59</v>
      </c>
      <c r="T27" s="196">
        <v>0</v>
      </c>
      <c r="U27" s="196">
        <v>2.4</v>
      </c>
      <c r="V27" s="196">
        <v>0.31</v>
      </c>
      <c r="W27" s="196">
        <v>0.59</v>
      </c>
      <c r="X27" s="196">
        <v>2.5099999999999998</v>
      </c>
      <c r="Y27" s="196">
        <v>0</v>
      </c>
      <c r="Z27" s="196">
        <v>4.7300000000000004</v>
      </c>
      <c r="AA27" s="196">
        <v>1.53</v>
      </c>
      <c r="AB27" s="196">
        <v>0</v>
      </c>
      <c r="AC27" s="196">
        <v>2.99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4.1500000000000004</v>
      </c>
      <c r="AS27" s="196">
        <v>23.9</v>
      </c>
      <c r="AT27" s="196">
        <v>40.67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4.1500000000000004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202.01</v>
      </c>
      <c r="L28" s="196">
        <v>8.4700000000000006</v>
      </c>
      <c r="M28" s="196">
        <v>2.4700000000000002</v>
      </c>
      <c r="N28" s="196">
        <v>2.0099999999999998</v>
      </c>
      <c r="O28" s="196">
        <v>2.84</v>
      </c>
      <c r="P28" s="196">
        <v>0.94</v>
      </c>
      <c r="Q28" s="196">
        <v>4.79</v>
      </c>
      <c r="R28" s="196">
        <v>0.72</v>
      </c>
      <c r="S28" s="196">
        <v>11.59</v>
      </c>
      <c r="T28" s="196">
        <v>0</v>
      </c>
      <c r="U28" s="196">
        <v>2.4</v>
      </c>
      <c r="V28" s="196">
        <v>0.31</v>
      </c>
      <c r="W28" s="196">
        <v>0.59</v>
      </c>
      <c r="X28" s="196">
        <v>2.5099999999999998</v>
      </c>
      <c r="Y28" s="196">
        <v>0</v>
      </c>
      <c r="Z28" s="196">
        <v>4.7300000000000004</v>
      </c>
      <c r="AA28" s="196">
        <v>1.53</v>
      </c>
      <c r="AB28" s="196">
        <v>0</v>
      </c>
      <c r="AC28" s="196">
        <v>2.99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4.1500000000000004</v>
      </c>
      <c r="AS28" s="196">
        <v>23.9</v>
      </c>
      <c r="AT28" s="196">
        <v>40.67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4.1500000000000004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182.78</v>
      </c>
      <c r="L29" s="196">
        <v>8.4700000000000006</v>
      </c>
      <c r="M29" s="196">
        <v>2.4700000000000002</v>
      </c>
      <c r="N29" s="196">
        <v>2.0099999999999998</v>
      </c>
      <c r="O29" s="196">
        <v>2.84</v>
      </c>
      <c r="P29" s="196">
        <v>0.94</v>
      </c>
      <c r="Q29" s="196">
        <v>4.79</v>
      </c>
      <c r="R29" s="196">
        <v>0.72</v>
      </c>
      <c r="S29" s="196">
        <v>11.59</v>
      </c>
      <c r="T29" s="196">
        <v>0</v>
      </c>
      <c r="U29" s="196">
        <v>2.4</v>
      </c>
      <c r="V29" s="196">
        <v>0.31</v>
      </c>
      <c r="W29" s="196">
        <v>0.59</v>
      </c>
      <c r="X29" s="196">
        <v>2.5099999999999998</v>
      </c>
      <c r="Y29" s="196">
        <v>0</v>
      </c>
      <c r="Z29" s="196">
        <v>4.7300000000000004</v>
      </c>
      <c r="AA29" s="196">
        <v>1.53</v>
      </c>
      <c r="AB29" s="196">
        <v>0</v>
      </c>
      <c r="AC29" s="196">
        <v>2.99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4.1500000000000004</v>
      </c>
      <c r="AS29" s="196">
        <v>23.9</v>
      </c>
      <c r="AT29" s="196">
        <v>40.67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4.1500000000000004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125.1</v>
      </c>
      <c r="L30" s="196">
        <v>8.4700000000000006</v>
      </c>
      <c r="M30" s="196">
        <v>2.4700000000000002</v>
      </c>
      <c r="N30" s="196">
        <v>2.0099999999999998</v>
      </c>
      <c r="O30" s="196">
        <v>2.84</v>
      </c>
      <c r="P30" s="196">
        <v>0.94</v>
      </c>
      <c r="Q30" s="196">
        <v>4.79</v>
      </c>
      <c r="R30" s="196">
        <v>0.72</v>
      </c>
      <c r="S30" s="196">
        <v>11.59</v>
      </c>
      <c r="T30" s="196">
        <v>0</v>
      </c>
      <c r="U30" s="196">
        <v>2.4</v>
      </c>
      <c r="V30" s="196">
        <v>0.31</v>
      </c>
      <c r="W30" s="196">
        <v>0.59</v>
      </c>
      <c r="X30" s="196">
        <v>2.5099999999999998</v>
      </c>
      <c r="Y30" s="196">
        <v>0</v>
      </c>
      <c r="Z30" s="196">
        <v>4.7300000000000004</v>
      </c>
      <c r="AA30" s="196">
        <v>1.53</v>
      </c>
      <c r="AB30" s="196">
        <v>0</v>
      </c>
      <c r="AC30" s="196">
        <v>2.99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4.1500000000000004</v>
      </c>
      <c r="AS30" s="196">
        <v>23.9</v>
      </c>
      <c r="AT30" s="196">
        <v>40.67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4.1500000000000004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67.430000000000007</v>
      </c>
      <c r="L31" s="196">
        <v>8.4700000000000006</v>
      </c>
      <c r="M31" s="196">
        <v>2.4700000000000002</v>
      </c>
      <c r="N31" s="196">
        <v>2.0099999999999998</v>
      </c>
      <c r="O31" s="196">
        <v>2.84</v>
      </c>
      <c r="P31" s="196">
        <v>0.94</v>
      </c>
      <c r="Q31" s="196">
        <v>4.79</v>
      </c>
      <c r="R31" s="196">
        <v>0.72</v>
      </c>
      <c r="S31" s="196">
        <v>11.59</v>
      </c>
      <c r="T31" s="196">
        <v>0</v>
      </c>
      <c r="U31" s="196">
        <v>2.4</v>
      </c>
      <c r="V31" s="196">
        <v>0.31</v>
      </c>
      <c r="W31" s="196">
        <v>0.59</v>
      </c>
      <c r="X31" s="196">
        <v>2.5099999999999998</v>
      </c>
      <c r="Y31" s="196">
        <v>0</v>
      </c>
      <c r="Z31" s="196">
        <v>4.7300000000000004</v>
      </c>
      <c r="AA31" s="196">
        <v>1.53</v>
      </c>
      <c r="AB31" s="196">
        <v>0</v>
      </c>
      <c r="AC31" s="196">
        <v>2.99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4.1500000000000004</v>
      </c>
      <c r="AS31" s="196">
        <v>23.9</v>
      </c>
      <c r="AT31" s="196">
        <v>40.67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4.1500000000000004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48.2</v>
      </c>
      <c r="L32" s="196">
        <v>8.4700000000000006</v>
      </c>
      <c r="M32" s="196">
        <v>2.4700000000000002</v>
      </c>
      <c r="N32" s="196">
        <v>2.0099999999999998</v>
      </c>
      <c r="O32" s="196">
        <v>2.84</v>
      </c>
      <c r="P32" s="196">
        <v>0.94</v>
      </c>
      <c r="Q32" s="196">
        <v>4.79</v>
      </c>
      <c r="R32" s="196">
        <v>0.72</v>
      </c>
      <c r="S32" s="196">
        <v>11.59</v>
      </c>
      <c r="T32" s="196">
        <v>0</v>
      </c>
      <c r="U32" s="196">
        <v>2.4</v>
      </c>
      <c r="V32" s="196">
        <v>0.31</v>
      </c>
      <c r="W32" s="196">
        <v>0.59</v>
      </c>
      <c r="X32" s="196">
        <v>2.5099999999999998</v>
      </c>
      <c r="Y32" s="196">
        <v>0</v>
      </c>
      <c r="Z32" s="196">
        <v>4.7300000000000004</v>
      </c>
      <c r="AA32" s="196">
        <v>1.53</v>
      </c>
      <c r="AB32" s="196">
        <v>0</v>
      </c>
      <c r="AC32" s="196">
        <v>2.99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4.1500000000000004</v>
      </c>
      <c r="AS32" s="196">
        <v>23.9</v>
      </c>
      <c r="AT32" s="196">
        <v>40.67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4.1500000000000004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48.2</v>
      </c>
      <c r="L33" s="196">
        <v>8.4700000000000006</v>
      </c>
      <c r="M33" s="196">
        <v>2.4700000000000002</v>
      </c>
      <c r="N33" s="196">
        <v>2.0099999999999998</v>
      </c>
      <c r="O33" s="196">
        <v>2.84</v>
      </c>
      <c r="P33" s="196">
        <v>0.94</v>
      </c>
      <c r="Q33" s="196">
        <v>4.79</v>
      </c>
      <c r="R33" s="196">
        <v>0.72</v>
      </c>
      <c r="S33" s="196">
        <v>11.59</v>
      </c>
      <c r="T33" s="196">
        <v>0</v>
      </c>
      <c r="U33" s="196">
        <v>2.4</v>
      </c>
      <c r="V33" s="196">
        <v>0.31</v>
      </c>
      <c r="W33" s="196">
        <v>0.59</v>
      </c>
      <c r="X33" s="196">
        <v>2.5099999999999998</v>
      </c>
      <c r="Y33" s="196">
        <v>0</v>
      </c>
      <c r="Z33" s="196">
        <v>4.7300000000000004</v>
      </c>
      <c r="AA33" s="196">
        <v>1.53</v>
      </c>
      <c r="AB33" s="196">
        <v>0</v>
      </c>
      <c r="AC33" s="196">
        <v>2.99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4.1500000000000004</v>
      </c>
      <c r="AS33" s="196">
        <v>23.9</v>
      </c>
      <c r="AT33" s="196">
        <v>40.67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4.1500000000000004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38.58</v>
      </c>
      <c r="L34" s="196">
        <v>8.5399999999999991</v>
      </c>
      <c r="M34" s="196">
        <v>2.4700000000000002</v>
      </c>
      <c r="N34" s="196">
        <v>2.0099999999999998</v>
      </c>
      <c r="O34" s="196">
        <v>2.84</v>
      </c>
      <c r="P34" s="196">
        <v>0.94</v>
      </c>
      <c r="Q34" s="196">
        <v>4.79</v>
      </c>
      <c r="R34" s="196">
        <v>0.72</v>
      </c>
      <c r="S34" s="196">
        <v>11.59</v>
      </c>
      <c r="T34" s="196">
        <v>0</v>
      </c>
      <c r="U34" s="196">
        <v>2.4</v>
      </c>
      <c r="V34" s="196">
        <v>0.31</v>
      </c>
      <c r="W34" s="196">
        <v>0.59</v>
      </c>
      <c r="X34" s="196">
        <v>2.5099999999999998</v>
      </c>
      <c r="Y34" s="196">
        <v>0</v>
      </c>
      <c r="Z34" s="196">
        <v>4.7300000000000004</v>
      </c>
      <c r="AA34" s="196">
        <v>1.53</v>
      </c>
      <c r="AB34" s="196">
        <v>0</v>
      </c>
      <c r="AC34" s="196">
        <v>2.99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4.1500000000000004</v>
      </c>
      <c r="AS34" s="196">
        <v>23.9</v>
      </c>
      <c r="AT34" s="196">
        <v>40.67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4.0599999999999996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19.73</v>
      </c>
      <c r="L35" s="196">
        <v>5.58</v>
      </c>
      <c r="M35" s="196">
        <v>2.4700000000000002</v>
      </c>
      <c r="N35" s="196">
        <v>2.0099999999999998</v>
      </c>
      <c r="O35" s="196">
        <v>2.84</v>
      </c>
      <c r="P35" s="196">
        <v>0.94</v>
      </c>
      <c r="Q35" s="196">
        <v>4.79</v>
      </c>
      <c r="R35" s="196">
        <v>0.72</v>
      </c>
      <c r="S35" s="196">
        <v>11.59</v>
      </c>
      <c r="T35" s="196">
        <v>0</v>
      </c>
      <c r="U35" s="196">
        <v>2.4</v>
      </c>
      <c r="V35" s="196">
        <v>0.31</v>
      </c>
      <c r="W35" s="196">
        <v>0.59</v>
      </c>
      <c r="X35" s="196">
        <v>2.5099999999999998</v>
      </c>
      <c r="Y35" s="196">
        <v>0</v>
      </c>
      <c r="Z35" s="196">
        <v>4.7300000000000004</v>
      </c>
      <c r="AA35" s="196">
        <v>1.53</v>
      </c>
      <c r="AB35" s="196">
        <v>0</v>
      </c>
      <c r="AC35" s="196">
        <v>2.99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4.1500000000000004</v>
      </c>
      <c r="AS35" s="196">
        <v>23.9</v>
      </c>
      <c r="AT35" s="196">
        <v>40.67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4.0599999999999996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19.72</v>
      </c>
      <c r="L36" s="196">
        <v>5.58</v>
      </c>
      <c r="M36" s="196">
        <v>2.4700000000000002</v>
      </c>
      <c r="N36" s="196">
        <v>2.0099999999999998</v>
      </c>
      <c r="O36" s="196">
        <v>2.84</v>
      </c>
      <c r="P36" s="196">
        <v>0.94</v>
      </c>
      <c r="Q36" s="196">
        <v>4.79</v>
      </c>
      <c r="R36" s="196">
        <v>0.72</v>
      </c>
      <c r="S36" s="196">
        <v>11.59</v>
      </c>
      <c r="T36" s="196">
        <v>0</v>
      </c>
      <c r="U36" s="196">
        <v>2.4</v>
      </c>
      <c r="V36" s="196">
        <v>0.31</v>
      </c>
      <c r="W36" s="196">
        <v>0.59</v>
      </c>
      <c r="X36" s="196">
        <v>2.5099999999999998</v>
      </c>
      <c r="Y36" s="196">
        <v>0</v>
      </c>
      <c r="Z36" s="196">
        <v>4.7300000000000004</v>
      </c>
      <c r="AA36" s="196">
        <v>1.53</v>
      </c>
      <c r="AB36" s="196">
        <v>0</v>
      </c>
      <c r="AC36" s="196">
        <v>2.99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4.1500000000000004</v>
      </c>
      <c r="AS36" s="196">
        <v>23.9</v>
      </c>
      <c r="AT36" s="196">
        <v>40.67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4.0599999999999996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19.73</v>
      </c>
      <c r="L37" s="196">
        <v>5.43</v>
      </c>
      <c r="M37" s="196">
        <v>2.4700000000000002</v>
      </c>
      <c r="N37" s="196">
        <v>2.0099999999999998</v>
      </c>
      <c r="O37" s="196">
        <v>2.84</v>
      </c>
      <c r="P37" s="196">
        <v>0.94</v>
      </c>
      <c r="Q37" s="196">
        <v>4.79</v>
      </c>
      <c r="R37" s="196">
        <v>0.72</v>
      </c>
      <c r="S37" s="196">
        <v>11.59</v>
      </c>
      <c r="T37" s="196">
        <v>0</v>
      </c>
      <c r="U37" s="196">
        <v>2.4</v>
      </c>
      <c r="V37" s="196">
        <v>0.31</v>
      </c>
      <c r="W37" s="196">
        <v>0.59</v>
      </c>
      <c r="X37" s="196">
        <v>2.5099999999999998</v>
      </c>
      <c r="Y37" s="196">
        <v>0</v>
      </c>
      <c r="Z37" s="196">
        <v>4.7300000000000004</v>
      </c>
      <c r="AA37" s="196">
        <v>1.53</v>
      </c>
      <c r="AB37" s="196">
        <v>0</v>
      </c>
      <c r="AC37" s="196">
        <v>2.99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4.1500000000000004</v>
      </c>
      <c r="AS37" s="196">
        <v>23.9</v>
      </c>
      <c r="AT37" s="196">
        <v>40.67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4.0599999999999996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19.72</v>
      </c>
      <c r="L38" s="196">
        <v>5.58</v>
      </c>
      <c r="M38" s="196">
        <v>2.4700000000000002</v>
      </c>
      <c r="N38" s="196">
        <v>2.0099999999999998</v>
      </c>
      <c r="O38" s="196">
        <v>2.84</v>
      </c>
      <c r="P38" s="196">
        <v>0.94</v>
      </c>
      <c r="Q38" s="196">
        <v>4.79</v>
      </c>
      <c r="R38" s="196">
        <v>0.72</v>
      </c>
      <c r="S38" s="196">
        <v>11.59</v>
      </c>
      <c r="T38" s="196">
        <v>0</v>
      </c>
      <c r="U38" s="196">
        <v>2.4</v>
      </c>
      <c r="V38" s="196">
        <v>0.31</v>
      </c>
      <c r="W38" s="196">
        <v>0.59</v>
      </c>
      <c r="X38" s="196">
        <v>2.5099999999999998</v>
      </c>
      <c r="Y38" s="196">
        <v>0</v>
      </c>
      <c r="Z38" s="196">
        <v>4.7300000000000004</v>
      </c>
      <c r="AA38" s="196">
        <v>1.53</v>
      </c>
      <c r="AB38" s="196">
        <v>0</v>
      </c>
      <c r="AC38" s="196">
        <v>2.99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4.1500000000000004</v>
      </c>
      <c r="AS38" s="196">
        <v>23.9</v>
      </c>
      <c r="AT38" s="196">
        <v>40.67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4.0599999999999996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19.73</v>
      </c>
      <c r="L39" s="196">
        <v>5.58</v>
      </c>
      <c r="M39" s="196">
        <v>2.4700000000000002</v>
      </c>
      <c r="N39" s="196">
        <v>2.0099999999999998</v>
      </c>
      <c r="O39" s="196">
        <v>2.84</v>
      </c>
      <c r="P39" s="196">
        <v>0.94</v>
      </c>
      <c r="Q39" s="196">
        <v>4.79</v>
      </c>
      <c r="R39" s="196">
        <v>0.72</v>
      </c>
      <c r="S39" s="196">
        <v>11.59</v>
      </c>
      <c r="T39" s="196">
        <v>0</v>
      </c>
      <c r="U39" s="196">
        <v>2.4</v>
      </c>
      <c r="V39" s="196">
        <v>0.31</v>
      </c>
      <c r="W39" s="196">
        <v>0.59</v>
      </c>
      <c r="X39" s="196">
        <v>2.5099999999999998</v>
      </c>
      <c r="Y39" s="196">
        <v>0</v>
      </c>
      <c r="Z39" s="196">
        <v>4.7300000000000004</v>
      </c>
      <c r="AA39" s="196">
        <v>1.53</v>
      </c>
      <c r="AB39" s="196">
        <v>0</v>
      </c>
      <c r="AC39" s="196">
        <v>2.99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4.1500000000000004</v>
      </c>
      <c r="AS39" s="196">
        <v>23.9</v>
      </c>
      <c r="AT39" s="196">
        <v>40.67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4.0599999999999996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19.73</v>
      </c>
      <c r="L40" s="196">
        <v>5.58</v>
      </c>
      <c r="M40" s="196">
        <v>2.4700000000000002</v>
      </c>
      <c r="N40" s="196">
        <v>2.0099999999999998</v>
      </c>
      <c r="O40" s="196">
        <v>2.84</v>
      </c>
      <c r="P40" s="196">
        <v>0.94</v>
      </c>
      <c r="Q40" s="196">
        <v>4.79</v>
      </c>
      <c r="R40" s="196">
        <v>0.72</v>
      </c>
      <c r="S40" s="196">
        <v>11.59</v>
      </c>
      <c r="T40" s="196">
        <v>0</v>
      </c>
      <c r="U40" s="196">
        <v>2.4</v>
      </c>
      <c r="V40" s="196">
        <v>0.31</v>
      </c>
      <c r="W40" s="196">
        <v>0.59</v>
      </c>
      <c r="X40" s="196">
        <v>2.5099999999999998</v>
      </c>
      <c r="Y40" s="196">
        <v>0</v>
      </c>
      <c r="Z40" s="196">
        <v>4.7300000000000004</v>
      </c>
      <c r="AA40" s="196">
        <v>1.53</v>
      </c>
      <c r="AB40" s="196">
        <v>0</v>
      </c>
      <c r="AC40" s="196">
        <v>2.99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4.1500000000000004</v>
      </c>
      <c r="AS40" s="196">
        <v>23.9</v>
      </c>
      <c r="AT40" s="196">
        <v>40.67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4.0599999999999996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19.72</v>
      </c>
      <c r="L41" s="196">
        <v>5.58</v>
      </c>
      <c r="M41" s="196">
        <v>2.4700000000000002</v>
      </c>
      <c r="N41" s="196">
        <v>2.0099999999999998</v>
      </c>
      <c r="O41" s="196">
        <v>2.84</v>
      </c>
      <c r="P41" s="196">
        <v>0.94</v>
      </c>
      <c r="Q41" s="196">
        <v>4.79</v>
      </c>
      <c r="R41" s="196">
        <v>0.72</v>
      </c>
      <c r="S41" s="196">
        <v>11.59</v>
      </c>
      <c r="T41" s="196">
        <v>0</v>
      </c>
      <c r="U41" s="196">
        <v>2.4</v>
      </c>
      <c r="V41" s="196">
        <v>0.31</v>
      </c>
      <c r="W41" s="196">
        <v>0.59</v>
      </c>
      <c r="X41" s="196">
        <v>2.5099999999999998</v>
      </c>
      <c r="Y41" s="196">
        <v>0</v>
      </c>
      <c r="Z41" s="196">
        <v>4.7300000000000004</v>
      </c>
      <c r="AA41" s="196">
        <v>1.53</v>
      </c>
      <c r="AB41" s="196">
        <v>0</v>
      </c>
      <c r="AC41" s="196">
        <v>2.99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4.1500000000000004</v>
      </c>
      <c r="AS41" s="196">
        <v>23.85</v>
      </c>
      <c r="AT41" s="196">
        <v>40.67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4.0599999999999996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19.72</v>
      </c>
      <c r="L42" s="196">
        <v>5.58</v>
      </c>
      <c r="M42" s="196">
        <v>2.4700000000000002</v>
      </c>
      <c r="N42" s="196">
        <v>2.0099999999999998</v>
      </c>
      <c r="O42" s="196">
        <v>2.84</v>
      </c>
      <c r="P42" s="196">
        <v>0.94</v>
      </c>
      <c r="Q42" s="196">
        <v>4.79</v>
      </c>
      <c r="R42" s="196">
        <v>0.72</v>
      </c>
      <c r="S42" s="196">
        <v>11.59</v>
      </c>
      <c r="T42" s="196">
        <v>0</v>
      </c>
      <c r="U42" s="196">
        <v>2.4</v>
      </c>
      <c r="V42" s="196">
        <v>0.31</v>
      </c>
      <c r="W42" s="196">
        <v>0.59</v>
      </c>
      <c r="X42" s="196">
        <v>2.5099999999999998</v>
      </c>
      <c r="Y42" s="196">
        <v>0</v>
      </c>
      <c r="Z42" s="196">
        <v>4.7300000000000004</v>
      </c>
      <c r="AA42" s="196">
        <v>1.53</v>
      </c>
      <c r="AB42" s="196">
        <v>0</v>
      </c>
      <c r="AC42" s="196">
        <v>2.99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4.1500000000000004</v>
      </c>
      <c r="AS42" s="196">
        <v>23.85</v>
      </c>
      <c r="AT42" s="196">
        <v>40.67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4.0599999999999996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19.72</v>
      </c>
      <c r="L43" s="196">
        <v>5.58</v>
      </c>
      <c r="M43" s="196">
        <v>2.4700000000000002</v>
      </c>
      <c r="N43" s="196">
        <v>2.0099999999999998</v>
      </c>
      <c r="O43" s="196">
        <v>2.84</v>
      </c>
      <c r="P43" s="196">
        <v>0.94</v>
      </c>
      <c r="Q43" s="196">
        <v>4.79</v>
      </c>
      <c r="R43" s="196">
        <v>0.72</v>
      </c>
      <c r="S43" s="196">
        <v>11.59</v>
      </c>
      <c r="T43" s="196">
        <v>0</v>
      </c>
      <c r="U43" s="196">
        <v>2.4</v>
      </c>
      <c r="V43" s="196">
        <v>0.31</v>
      </c>
      <c r="W43" s="196">
        <v>0.59</v>
      </c>
      <c r="X43" s="196">
        <v>2.5099999999999998</v>
      </c>
      <c r="Y43" s="196">
        <v>0</v>
      </c>
      <c r="Z43" s="196">
        <v>4.7300000000000004</v>
      </c>
      <c r="AA43" s="196">
        <v>1.53</v>
      </c>
      <c r="AB43" s="196">
        <v>0</v>
      </c>
      <c r="AC43" s="196">
        <v>2.99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20.18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4.1500000000000004</v>
      </c>
      <c r="AS43" s="196">
        <v>23.7</v>
      </c>
      <c r="AT43" s="196">
        <v>40.67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4.0599999999999996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19.72</v>
      </c>
      <c r="L44" s="196">
        <v>5.58</v>
      </c>
      <c r="M44" s="196">
        <v>2.4700000000000002</v>
      </c>
      <c r="N44" s="196">
        <v>2.0099999999999998</v>
      </c>
      <c r="O44" s="196">
        <v>2.84</v>
      </c>
      <c r="P44" s="196">
        <v>0.94</v>
      </c>
      <c r="Q44" s="196">
        <v>4.79</v>
      </c>
      <c r="R44" s="196">
        <v>0.72</v>
      </c>
      <c r="S44" s="196">
        <v>11.59</v>
      </c>
      <c r="T44" s="196">
        <v>0</v>
      </c>
      <c r="U44" s="196">
        <v>2.4</v>
      </c>
      <c r="V44" s="196">
        <v>0.31</v>
      </c>
      <c r="W44" s="196">
        <v>0.59</v>
      </c>
      <c r="X44" s="196">
        <v>2.5099999999999998</v>
      </c>
      <c r="Y44" s="196">
        <v>0</v>
      </c>
      <c r="Z44" s="196">
        <v>4.7300000000000004</v>
      </c>
      <c r="AA44" s="196">
        <v>1.53</v>
      </c>
      <c r="AB44" s="196">
        <v>0</v>
      </c>
      <c r="AC44" s="196">
        <v>2.99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20.18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4.1500000000000004</v>
      </c>
      <c r="AS44" s="196">
        <v>23.7</v>
      </c>
      <c r="AT44" s="196">
        <v>40.67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4.0599999999999996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19.72</v>
      </c>
      <c r="L45" s="196">
        <v>5.58</v>
      </c>
      <c r="M45" s="196">
        <v>2.4700000000000002</v>
      </c>
      <c r="N45" s="196">
        <v>2.0099999999999998</v>
      </c>
      <c r="O45" s="196">
        <v>2.84</v>
      </c>
      <c r="P45" s="196">
        <v>0.94</v>
      </c>
      <c r="Q45" s="196">
        <v>4.79</v>
      </c>
      <c r="R45" s="196">
        <v>0.72</v>
      </c>
      <c r="S45" s="196">
        <v>11.59</v>
      </c>
      <c r="T45" s="196">
        <v>0</v>
      </c>
      <c r="U45" s="196">
        <v>2.4</v>
      </c>
      <c r="V45" s="196">
        <v>0.31</v>
      </c>
      <c r="W45" s="196">
        <v>0.59</v>
      </c>
      <c r="X45" s="196">
        <v>2.5099999999999998</v>
      </c>
      <c r="Y45" s="196">
        <v>0</v>
      </c>
      <c r="Z45" s="196">
        <v>4.7300000000000004</v>
      </c>
      <c r="AA45" s="196">
        <v>1.53</v>
      </c>
      <c r="AB45" s="196">
        <v>0</v>
      </c>
      <c r="AC45" s="196">
        <v>2.99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20.18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4.1500000000000004</v>
      </c>
      <c r="AS45" s="196">
        <v>23.7</v>
      </c>
      <c r="AT45" s="196">
        <v>40.67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4.0599999999999996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19.72</v>
      </c>
      <c r="L46" s="196">
        <v>5.58</v>
      </c>
      <c r="M46" s="196">
        <v>2.4700000000000002</v>
      </c>
      <c r="N46" s="196">
        <v>2.0099999999999998</v>
      </c>
      <c r="O46" s="196">
        <v>2.84</v>
      </c>
      <c r="P46" s="196">
        <v>0.94</v>
      </c>
      <c r="Q46" s="196">
        <v>4.79</v>
      </c>
      <c r="R46" s="196">
        <v>0.72</v>
      </c>
      <c r="S46" s="196">
        <v>11.59</v>
      </c>
      <c r="T46" s="196">
        <v>0</v>
      </c>
      <c r="U46" s="196">
        <v>2.4</v>
      </c>
      <c r="V46" s="196">
        <v>0.31</v>
      </c>
      <c r="W46" s="196">
        <v>0.59</v>
      </c>
      <c r="X46" s="196">
        <v>2.5099999999999998</v>
      </c>
      <c r="Y46" s="196">
        <v>0</v>
      </c>
      <c r="Z46" s="196">
        <v>4.7300000000000004</v>
      </c>
      <c r="AA46" s="196">
        <v>1.53</v>
      </c>
      <c r="AB46" s="196">
        <v>0</v>
      </c>
      <c r="AC46" s="196">
        <v>2.99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20.18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4.1500000000000004</v>
      </c>
      <c r="AS46" s="196">
        <v>23.7</v>
      </c>
      <c r="AT46" s="196">
        <v>40.67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4.0599999999999996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19.72</v>
      </c>
      <c r="L47" s="196">
        <v>5.58</v>
      </c>
      <c r="M47" s="196">
        <v>2.4700000000000002</v>
      </c>
      <c r="N47" s="196">
        <v>2.0099999999999998</v>
      </c>
      <c r="O47" s="196">
        <v>2.84</v>
      </c>
      <c r="P47" s="196">
        <v>0.94</v>
      </c>
      <c r="Q47" s="196">
        <v>4.79</v>
      </c>
      <c r="R47" s="196">
        <v>2.21</v>
      </c>
      <c r="S47" s="196">
        <v>11.59</v>
      </c>
      <c r="T47" s="196">
        <v>0</v>
      </c>
      <c r="U47" s="196">
        <v>2.4</v>
      </c>
      <c r="V47" s="196">
        <v>0.31</v>
      </c>
      <c r="W47" s="196">
        <v>0.59</v>
      </c>
      <c r="X47" s="196">
        <v>2.5099999999999998</v>
      </c>
      <c r="Y47" s="196">
        <v>0</v>
      </c>
      <c r="Z47" s="196">
        <v>4.7300000000000004</v>
      </c>
      <c r="AA47" s="196">
        <v>1.53</v>
      </c>
      <c r="AB47" s="196">
        <v>0</v>
      </c>
      <c r="AC47" s="196">
        <v>2.99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20.18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4.1500000000000004</v>
      </c>
      <c r="AS47" s="196">
        <v>23.7</v>
      </c>
      <c r="AT47" s="196">
        <v>40.67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4.0599999999999996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19.72</v>
      </c>
      <c r="L48" s="196">
        <v>5.58</v>
      </c>
      <c r="M48" s="196">
        <v>2.4700000000000002</v>
      </c>
      <c r="N48" s="196">
        <v>2.0099999999999998</v>
      </c>
      <c r="O48" s="196">
        <v>2.84</v>
      </c>
      <c r="P48" s="196">
        <v>0.94</v>
      </c>
      <c r="Q48" s="196">
        <v>4.79</v>
      </c>
      <c r="R48" s="196">
        <v>0.72</v>
      </c>
      <c r="S48" s="196">
        <v>11.59</v>
      </c>
      <c r="T48" s="196">
        <v>0</v>
      </c>
      <c r="U48" s="196">
        <v>2.4</v>
      </c>
      <c r="V48" s="196">
        <v>0.31</v>
      </c>
      <c r="W48" s="196">
        <v>0.59</v>
      </c>
      <c r="X48" s="196">
        <v>2.5099999999999998</v>
      </c>
      <c r="Y48" s="196">
        <v>0</v>
      </c>
      <c r="Z48" s="196">
        <v>4.7300000000000004</v>
      </c>
      <c r="AA48" s="196">
        <v>1.53</v>
      </c>
      <c r="AB48" s="196">
        <v>0</v>
      </c>
      <c r="AC48" s="196">
        <v>2.99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20.18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4.1500000000000004</v>
      </c>
      <c r="AS48" s="196">
        <v>23.7</v>
      </c>
      <c r="AT48" s="196">
        <v>40.67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4.0599999999999996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38.58</v>
      </c>
      <c r="L49" s="196">
        <v>8.4700000000000006</v>
      </c>
      <c r="M49" s="196">
        <v>2.4700000000000002</v>
      </c>
      <c r="N49" s="196">
        <v>2.0099999999999998</v>
      </c>
      <c r="O49" s="196">
        <v>2.84</v>
      </c>
      <c r="P49" s="196">
        <v>0.94</v>
      </c>
      <c r="Q49" s="196">
        <v>4.79</v>
      </c>
      <c r="R49" s="196">
        <v>0.72</v>
      </c>
      <c r="S49" s="196">
        <v>11.59</v>
      </c>
      <c r="T49" s="196">
        <v>0</v>
      </c>
      <c r="U49" s="196">
        <v>2.4</v>
      </c>
      <c r="V49" s="196">
        <v>0.31</v>
      </c>
      <c r="W49" s="196">
        <v>0.59</v>
      </c>
      <c r="X49" s="196">
        <v>2.5099999999999998</v>
      </c>
      <c r="Y49" s="196">
        <v>0</v>
      </c>
      <c r="Z49" s="196">
        <v>4.7300000000000004</v>
      </c>
      <c r="AA49" s="196">
        <v>1.53</v>
      </c>
      <c r="AB49" s="196">
        <v>0</v>
      </c>
      <c r="AC49" s="196">
        <v>2.99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20.18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4.1500000000000004</v>
      </c>
      <c r="AS49" s="196">
        <v>23.7</v>
      </c>
      <c r="AT49" s="196">
        <v>40.67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4.0599999999999996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57.81</v>
      </c>
      <c r="L50" s="196">
        <v>8.4700000000000006</v>
      </c>
      <c r="M50" s="196">
        <v>2.4700000000000002</v>
      </c>
      <c r="N50" s="196">
        <v>2.0099999999999998</v>
      </c>
      <c r="O50" s="196">
        <v>2.84</v>
      </c>
      <c r="P50" s="196">
        <v>0.94</v>
      </c>
      <c r="Q50" s="196">
        <v>4.79</v>
      </c>
      <c r="R50" s="196">
        <v>0.72</v>
      </c>
      <c r="S50" s="196">
        <v>11.59</v>
      </c>
      <c r="T50" s="196">
        <v>0</v>
      </c>
      <c r="U50" s="196">
        <v>2.4</v>
      </c>
      <c r="V50" s="196">
        <v>0.31</v>
      </c>
      <c r="W50" s="196">
        <v>0.59</v>
      </c>
      <c r="X50" s="196">
        <v>2.5099999999999998</v>
      </c>
      <c r="Y50" s="196">
        <v>0</v>
      </c>
      <c r="Z50" s="196">
        <v>4.7300000000000004</v>
      </c>
      <c r="AA50" s="196">
        <v>1.53</v>
      </c>
      <c r="AB50" s="196">
        <v>0</v>
      </c>
      <c r="AC50" s="196">
        <v>2.99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4.1500000000000004</v>
      </c>
      <c r="AS50" s="196">
        <v>23.7</v>
      </c>
      <c r="AT50" s="196">
        <v>40.67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3.97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77.03</v>
      </c>
      <c r="L51" s="196">
        <v>8.4700000000000006</v>
      </c>
      <c r="M51" s="196">
        <v>2.4700000000000002</v>
      </c>
      <c r="N51" s="196">
        <v>2.0099999999999998</v>
      </c>
      <c r="O51" s="196">
        <v>2.84</v>
      </c>
      <c r="P51" s="196">
        <v>0.94</v>
      </c>
      <c r="Q51" s="196">
        <v>4.79</v>
      </c>
      <c r="R51" s="196">
        <v>0.72</v>
      </c>
      <c r="S51" s="196">
        <v>11.59</v>
      </c>
      <c r="T51" s="196">
        <v>0</v>
      </c>
      <c r="U51" s="196">
        <v>2.4</v>
      </c>
      <c r="V51" s="196">
        <v>0.31</v>
      </c>
      <c r="W51" s="196">
        <v>0.59</v>
      </c>
      <c r="X51" s="196">
        <v>2.5099999999999998</v>
      </c>
      <c r="Y51" s="196">
        <v>0</v>
      </c>
      <c r="Z51" s="196">
        <v>4.7300000000000004</v>
      </c>
      <c r="AA51" s="196">
        <v>1.53</v>
      </c>
      <c r="AB51" s="196">
        <v>0</v>
      </c>
      <c r="AC51" s="196">
        <v>2.99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4.1500000000000004</v>
      </c>
      <c r="AS51" s="196">
        <v>23.7</v>
      </c>
      <c r="AT51" s="196">
        <v>40.67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3.97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96.26</v>
      </c>
      <c r="L52" s="196">
        <v>8.4700000000000006</v>
      </c>
      <c r="M52" s="196">
        <v>2.4700000000000002</v>
      </c>
      <c r="N52" s="196">
        <v>2.0099999999999998</v>
      </c>
      <c r="O52" s="196">
        <v>2.84</v>
      </c>
      <c r="P52" s="196">
        <v>0.94</v>
      </c>
      <c r="Q52" s="196">
        <v>4.79</v>
      </c>
      <c r="R52" s="196">
        <v>0.72</v>
      </c>
      <c r="S52" s="196">
        <v>11.59</v>
      </c>
      <c r="T52" s="196">
        <v>0</v>
      </c>
      <c r="U52" s="196">
        <v>2.4</v>
      </c>
      <c r="V52" s="196">
        <v>0.31</v>
      </c>
      <c r="W52" s="196">
        <v>0.59</v>
      </c>
      <c r="X52" s="196">
        <v>2.5099999999999998</v>
      </c>
      <c r="Y52" s="196">
        <v>0</v>
      </c>
      <c r="Z52" s="196">
        <v>4.7300000000000004</v>
      </c>
      <c r="AA52" s="196">
        <v>1.53</v>
      </c>
      <c r="AB52" s="196">
        <v>0</v>
      </c>
      <c r="AC52" s="196">
        <v>2.99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4.1500000000000004</v>
      </c>
      <c r="AS52" s="196">
        <v>23.7</v>
      </c>
      <c r="AT52" s="196">
        <v>40.67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3.97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115.49</v>
      </c>
      <c r="L53" s="196">
        <v>8.4700000000000006</v>
      </c>
      <c r="M53" s="196">
        <v>2.4700000000000002</v>
      </c>
      <c r="N53" s="196">
        <v>2.0099999999999998</v>
      </c>
      <c r="O53" s="196">
        <v>2.84</v>
      </c>
      <c r="P53" s="196">
        <v>0.94</v>
      </c>
      <c r="Q53" s="196">
        <v>4.79</v>
      </c>
      <c r="R53" s="196">
        <v>0.72</v>
      </c>
      <c r="S53" s="196">
        <v>11.59</v>
      </c>
      <c r="T53" s="196">
        <v>0</v>
      </c>
      <c r="U53" s="196">
        <v>2.4</v>
      </c>
      <c r="V53" s="196">
        <v>0.31</v>
      </c>
      <c r="W53" s="196">
        <v>0.59</v>
      </c>
      <c r="X53" s="196">
        <v>2.5099999999999998</v>
      </c>
      <c r="Y53" s="196">
        <v>0</v>
      </c>
      <c r="Z53" s="196">
        <v>4.7300000000000004</v>
      </c>
      <c r="AA53" s="196">
        <v>1.53</v>
      </c>
      <c r="AB53" s="196">
        <v>0</v>
      </c>
      <c r="AC53" s="196">
        <v>2.99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4.1500000000000004</v>
      </c>
      <c r="AS53" s="196">
        <v>23.7</v>
      </c>
      <c r="AT53" s="196">
        <v>40.67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3.97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144.33000000000001</v>
      </c>
      <c r="L54" s="196">
        <v>8.4700000000000006</v>
      </c>
      <c r="M54" s="196">
        <v>2.4700000000000002</v>
      </c>
      <c r="N54" s="196">
        <v>2.0099999999999998</v>
      </c>
      <c r="O54" s="196">
        <v>2.84</v>
      </c>
      <c r="P54" s="196">
        <v>0.94</v>
      </c>
      <c r="Q54" s="196">
        <v>4.79</v>
      </c>
      <c r="R54" s="196">
        <v>0.72</v>
      </c>
      <c r="S54" s="196">
        <v>11.59</v>
      </c>
      <c r="T54" s="196">
        <v>0</v>
      </c>
      <c r="U54" s="196">
        <v>2.4</v>
      </c>
      <c r="V54" s="196">
        <v>0.31</v>
      </c>
      <c r="W54" s="196">
        <v>0.59</v>
      </c>
      <c r="X54" s="196">
        <v>2.5099999999999998</v>
      </c>
      <c r="Y54" s="196">
        <v>0</v>
      </c>
      <c r="Z54" s="196">
        <v>4.7300000000000004</v>
      </c>
      <c r="AA54" s="196">
        <v>1.53</v>
      </c>
      <c r="AB54" s="196">
        <v>0</v>
      </c>
      <c r="AC54" s="196">
        <v>2.99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4.1500000000000004</v>
      </c>
      <c r="AS54" s="196">
        <v>23.7</v>
      </c>
      <c r="AT54" s="196">
        <v>40.67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3.97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182.78</v>
      </c>
      <c r="L55" s="196">
        <v>8.4700000000000006</v>
      </c>
      <c r="M55" s="196">
        <v>2.4700000000000002</v>
      </c>
      <c r="N55" s="196">
        <v>2.0099999999999998</v>
      </c>
      <c r="O55" s="196">
        <v>2.84</v>
      </c>
      <c r="P55" s="196">
        <v>0.94</v>
      </c>
      <c r="Q55" s="196">
        <v>4.79</v>
      </c>
      <c r="R55" s="196">
        <v>0.72</v>
      </c>
      <c r="S55" s="196">
        <v>11.59</v>
      </c>
      <c r="T55" s="196">
        <v>0</v>
      </c>
      <c r="U55" s="196">
        <v>2.4</v>
      </c>
      <c r="V55" s="196">
        <v>0.23</v>
      </c>
      <c r="W55" s="196">
        <v>0.59</v>
      </c>
      <c r="X55" s="196">
        <v>2.5099999999999998</v>
      </c>
      <c r="Y55" s="196">
        <v>0</v>
      </c>
      <c r="Z55" s="196">
        <v>4.7300000000000004</v>
      </c>
      <c r="AA55" s="196">
        <v>1.53</v>
      </c>
      <c r="AB55" s="196">
        <v>0</v>
      </c>
      <c r="AC55" s="196">
        <v>2.99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4.1500000000000004</v>
      </c>
      <c r="AS55" s="196">
        <v>23.7</v>
      </c>
      <c r="AT55" s="196">
        <v>40.67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3.97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182.78</v>
      </c>
      <c r="L56" s="196">
        <v>8.4700000000000006</v>
      </c>
      <c r="M56" s="196">
        <v>2.4700000000000002</v>
      </c>
      <c r="N56" s="196">
        <v>2.0099999999999998</v>
      </c>
      <c r="O56" s="196">
        <v>2.84</v>
      </c>
      <c r="P56" s="196">
        <v>0.94</v>
      </c>
      <c r="Q56" s="196">
        <v>4.79</v>
      </c>
      <c r="R56" s="196">
        <v>0.72</v>
      </c>
      <c r="S56" s="196">
        <v>11.59</v>
      </c>
      <c r="T56" s="196">
        <v>0</v>
      </c>
      <c r="U56" s="196">
        <v>2.4</v>
      </c>
      <c r="V56" s="196">
        <v>0.31</v>
      </c>
      <c r="W56" s="196">
        <v>0.59</v>
      </c>
      <c r="X56" s="196">
        <v>2.5099999999999998</v>
      </c>
      <c r="Y56" s="196">
        <v>0</v>
      </c>
      <c r="Z56" s="196">
        <v>4.7300000000000004</v>
      </c>
      <c r="AA56" s="196">
        <v>1.53</v>
      </c>
      <c r="AB56" s="196">
        <v>0</v>
      </c>
      <c r="AC56" s="196">
        <v>2.99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4.1500000000000004</v>
      </c>
      <c r="AS56" s="196">
        <v>23.7</v>
      </c>
      <c r="AT56" s="196">
        <v>40.67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3.97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182.78</v>
      </c>
      <c r="L57" s="196">
        <v>8.4700000000000006</v>
      </c>
      <c r="M57" s="196">
        <v>2.4700000000000002</v>
      </c>
      <c r="N57" s="196">
        <v>2.0099999999999998</v>
      </c>
      <c r="O57" s="196">
        <v>2.84</v>
      </c>
      <c r="P57" s="196">
        <v>0.94</v>
      </c>
      <c r="Q57" s="196">
        <v>4.79</v>
      </c>
      <c r="R57" s="196">
        <v>0.72</v>
      </c>
      <c r="S57" s="196">
        <v>11.59</v>
      </c>
      <c r="T57" s="196">
        <v>0</v>
      </c>
      <c r="U57" s="196">
        <v>2.4</v>
      </c>
      <c r="V57" s="196">
        <v>0.31</v>
      </c>
      <c r="W57" s="196">
        <v>0.59</v>
      </c>
      <c r="X57" s="196">
        <v>2.5099999999999998</v>
      </c>
      <c r="Y57" s="196">
        <v>0</v>
      </c>
      <c r="Z57" s="196">
        <v>4.7300000000000004</v>
      </c>
      <c r="AA57" s="196">
        <v>1.53</v>
      </c>
      <c r="AB57" s="196">
        <v>0</v>
      </c>
      <c r="AC57" s="196">
        <v>2.99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4.1500000000000004</v>
      </c>
      <c r="AS57" s="196">
        <v>23.7</v>
      </c>
      <c r="AT57" s="196">
        <v>40.67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3.97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182.78</v>
      </c>
      <c r="L58" s="196">
        <v>8.4700000000000006</v>
      </c>
      <c r="M58" s="196">
        <v>2.4700000000000002</v>
      </c>
      <c r="N58" s="196">
        <v>2.0099999999999998</v>
      </c>
      <c r="O58" s="196">
        <v>2.84</v>
      </c>
      <c r="P58" s="196">
        <v>0.94</v>
      </c>
      <c r="Q58" s="196">
        <v>4.79</v>
      </c>
      <c r="R58" s="196">
        <v>0.93</v>
      </c>
      <c r="S58" s="196">
        <v>11.59</v>
      </c>
      <c r="T58" s="196">
        <v>0</v>
      </c>
      <c r="U58" s="196">
        <v>2.4</v>
      </c>
      <c r="V58" s="196">
        <v>0.31</v>
      </c>
      <c r="W58" s="196">
        <v>0.59</v>
      </c>
      <c r="X58" s="196">
        <v>2.5099999999999998</v>
      </c>
      <c r="Y58" s="196">
        <v>0</v>
      </c>
      <c r="Z58" s="196">
        <v>4.7300000000000004</v>
      </c>
      <c r="AA58" s="196">
        <v>1.53</v>
      </c>
      <c r="AB58" s="196">
        <v>0</v>
      </c>
      <c r="AC58" s="196">
        <v>2.99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4.1500000000000004</v>
      </c>
      <c r="AS58" s="196">
        <v>23.7</v>
      </c>
      <c r="AT58" s="196">
        <v>40.67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3.97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182.78</v>
      </c>
      <c r="L59" s="196">
        <v>8.4700000000000006</v>
      </c>
      <c r="M59" s="196">
        <v>2.4700000000000002</v>
      </c>
      <c r="N59" s="196">
        <v>2.0099999999999998</v>
      </c>
      <c r="O59" s="196">
        <v>2.84</v>
      </c>
      <c r="P59" s="196">
        <v>0.94</v>
      </c>
      <c r="Q59" s="196">
        <v>4.79</v>
      </c>
      <c r="R59" s="196">
        <v>0.72</v>
      </c>
      <c r="S59" s="196">
        <v>11.59</v>
      </c>
      <c r="T59" s="196">
        <v>0</v>
      </c>
      <c r="U59" s="196">
        <v>2.4</v>
      </c>
      <c r="V59" s="196">
        <v>0.31</v>
      </c>
      <c r="W59" s="196">
        <v>0.59</v>
      </c>
      <c r="X59" s="196">
        <v>2.5099999999999998</v>
      </c>
      <c r="Y59" s="196">
        <v>0</v>
      </c>
      <c r="Z59" s="196">
        <v>4.7300000000000004</v>
      </c>
      <c r="AA59" s="196">
        <v>1.53</v>
      </c>
      <c r="AB59" s="196">
        <v>0</v>
      </c>
      <c r="AC59" s="196">
        <v>2.99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4.1500000000000004</v>
      </c>
      <c r="AS59" s="196">
        <v>23.7</v>
      </c>
      <c r="AT59" s="196">
        <v>40.67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3.97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182.78</v>
      </c>
      <c r="L60" s="196">
        <v>8.4700000000000006</v>
      </c>
      <c r="M60" s="196">
        <v>2.4700000000000002</v>
      </c>
      <c r="N60" s="196">
        <v>2.0099999999999998</v>
      </c>
      <c r="O60" s="196">
        <v>2.84</v>
      </c>
      <c r="P60" s="196">
        <v>0.94</v>
      </c>
      <c r="Q60" s="196">
        <v>4.79</v>
      </c>
      <c r="R60" s="196">
        <v>0.72</v>
      </c>
      <c r="S60" s="196">
        <v>11.59</v>
      </c>
      <c r="T60" s="196">
        <v>0</v>
      </c>
      <c r="U60" s="196">
        <v>2.4</v>
      </c>
      <c r="V60" s="196">
        <v>0.31</v>
      </c>
      <c r="W60" s="196">
        <v>0.59</v>
      </c>
      <c r="X60" s="196">
        <v>2.5099999999999998</v>
      </c>
      <c r="Y60" s="196">
        <v>0</v>
      </c>
      <c r="Z60" s="196">
        <v>4.7300000000000004</v>
      </c>
      <c r="AA60" s="196">
        <v>1.53</v>
      </c>
      <c r="AB60" s="196">
        <v>0</v>
      </c>
      <c r="AC60" s="196">
        <v>2.99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4.1500000000000004</v>
      </c>
      <c r="AS60" s="196">
        <v>23.7</v>
      </c>
      <c r="AT60" s="196">
        <v>40.67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3.97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182.78</v>
      </c>
      <c r="L61" s="196">
        <v>8.4700000000000006</v>
      </c>
      <c r="M61" s="196">
        <v>2.4700000000000002</v>
      </c>
      <c r="N61" s="196">
        <v>2.0099999999999998</v>
      </c>
      <c r="O61" s="196">
        <v>2.84</v>
      </c>
      <c r="P61" s="196">
        <v>0.94</v>
      </c>
      <c r="Q61" s="196">
        <v>4.79</v>
      </c>
      <c r="R61" s="196">
        <v>0.72</v>
      </c>
      <c r="S61" s="196">
        <v>11.59</v>
      </c>
      <c r="T61" s="196">
        <v>0</v>
      </c>
      <c r="U61" s="196">
        <v>2.4</v>
      </c>
      <c r="V61" s="196">
        <v>0.31</v>
      </c>
      <c r="W61" s="196">
        <v>0.59</v>
      </c>
      <c r="X61" s="196">
        <v>2.5099999999999998</v>
      </c>
      <c r="Y61" s="196">
        <v>0</v>
      </c>
      <c r="Z61" s="196">
        <v>4.7300000000000004</v>
      </c>
      <c r="AA61" s="196">
        <v>1.53</v>
      </c>
      <c r="AB61" s="196">
        <v>0</v>
      </c>
      <c r="AC61" s="196">
        <v>2.99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4.1500000000000004</v>
      </c>
      <c r="AS61" s="196">
        <v>23.7</v>
      </c>
      <c r="AT61" s="196">
        <v>40.67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3.97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182.78</v>
      </c>
      <c r="L62" s="196">
        <v>8.4700000000000006</v>
      </c>
      <c r="M62" s="196">
        <v>2.4700000000000002</v>
      </c>
      <c r="N62" s="196">
        <v>2.0099999999999998</v>
      </c>
      <c r="O62" s="196">
        <v>2.84</v>
      </c>
      <c r="P62" s="196">
        <v>0.94</v>
      </c>
      <c r="Q62" s="196">
        <v>4.79</v>
      </c>
      <c r="R62" s="196">
        <v>0.72</v>
      </c>
      <c r="S62" s="196">
        <v>11.59</v>
      </c>
      <c r="T62" s="196">
        <v>0</v>
      </c>
      <c r="U62" s="196">
        <v>2.4</v>
      </c>
      <c r="V62" s="196">
        <v>0.31</v>
      </c>
      <c r="W62" s="196">
        <v>0.59</v>
      </c>
      <c r="X62" s="196">
        <v>2.5099999999999998</v>
      </c>
      <c r="Y62" s="196">
        <v>0</v>
      </c>
      <c r="Z62" s="196">
        <v>4.7300000000000004</v>
      </c>
      <c r="AA62" s="196">
        <v>1.53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4.1500000000000004</v>
      </c>
      <c r="AS62" s="196">
        <v>23.7</v>
      </c>
      <c r="AT62" s="196">
        <v>40.67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3.97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182.78</v>
      </c>
      <c r="L63" s="196">
        <v>8.4700000000000006</v>
      </c>
      <c r="M63" s="196">
        <v>2.4700000000000002</v>
      </c>
      <c r="N63" s="196">
        <v>2.0099999999999998</v>
      </c>
      <c r="O63" s="196">
        <v>2.84</v>
      </c>
      <c r="P63" s="196">
        <v>0.94</v>
      </c>
      <c r="Q63" s="196">
        <v>4.79</v>
      </c>
      <c r="R63" s="196">
        <v>0.72</v>
      </c>
      <c r="S63" s="196">
        <v>11.59</v>
      </c>
      <c r="T63" s="196">
        <v>0</v>
      </c>
      <c r="U63" s="196">
        <v>2.4</v>
      </c>
      <c r="V63" s="196">
        <v>0.31</v>
      </c>
      <c r="W63" s="196">
        <v>0.59</v>
      </c>
      <c r="X63" s="196">
        <v>2.5099999999999998</v>
      </c>
      <c r="Y63" s="196">
        <v>0</v>
      </c>
      <c r="Z63" s="196">
        <v>4.7300000000000004</v>
      </c>
      <c r="AA63" s="196">
        <v>1.53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4.1500000000000004</v>
      </c>
      <c r="AS63" s="196">
        <v>23.7</v>
      </c>
      <c r="AT63" s="196">
        <v>40.67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3.97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182.78</v>
      </c>
      <c r="L64" s="196">
        <v>8.4700000000000006</v>
      </c>
      <c r="M64" s="196">
        <v>2.4700000000000002</v>
      </c>
      <c r="N64" s="196">
        <v>2.0099999999999998</v>
      </c>
      <c r="O64" s="196">
        <v>2.84</v>
      </c>
      <c r="P64" s="196">
        <v>0.94</v>
      </c>
      <c r="Q64" s="196">
        <v>4.79</v>
      </c>
      <c r="R64" s="196">
        <v>0.72</v>
      </c>
      <c r="S64" s="196">
        <v>11.59</v>
      </c>
      <c r="T64" s="196">
        <v>0</v>
      </c>
      <c r="U64" s="196">
        <v>2.4</v>
      </c>
      <c r="V64" s="196">
        <v>0.31</v>
      </c>
      <c r="W64" s="196">
        <v>0.59</v>
      </c>
      <c r="X64" s="196">
        <v>2.5099999999999998</v>
      </c>
      <c r="Y64" s="196">
        <v>0</v>
      </c>
      <c r="Z64" s="196">
        <v>4.7300000000000004</v>
      </c>
      <c r="AA64" s="196">
        <v>1.53</v>
      </c>
      <c r="AB64" s="196">
        <v>0</v>
      </c>
      <c r="AC64" s="196">
        <v>2.29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4.1500000000000004</v>
      </c>
      <c r="AS64" s="196">
        <v>23.7</v>
      </c>
      <c r="AT64" s="196">
        <v>40.67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3.97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182.78</v>
      </c>
      <c r="L65" s="196">
        <v>8.4700000000000006</v>
      </c>
      <c r="M65" s="196">
        <v>2.4700000000000002</v>
      </c>
      <c r="N65" s="196">
        <v>2.0099999999999998</v>
      </c>
      <c r="O65" s="196">
        <v>2.84</v>
      </c>
      <c r="P65" s="196">
        <v>0.94</v>
      </c>
      <c r="Q65" s="196">
        <v>4.79</v>
      </c>
      <c r="R65" s="196">
        <v>0.72</v>
      </c>
      <c r="S65" s="196">
        <v>11.59</v>
      </c>
      <c r="T65" s="196">
        <v>0</v>
      </c>
      <c r="U65" s="196">
        <v>2.4</v>
      </c>
      <c r="V65" s="196">
        <v>0.31</v>
      </c>
      <c r="W65" s="196">
        <v>0.59</v>
      </c>
      <c r="X65" s="196">
        <v>2.5099999999999998</v>
      </c>
      <c r="Y65" s="196">
        <v>0</v>
      </c>
      <c r="Z65" s="196">
        <v>4.7300000000000004</v>
      </c>
      <c r="AA65" s="196">
        <v>1.53</v>
      </c>
      <c r="AB65" s="196">
        <v>0</v>
      </c>
      <c r="AC65" s="196">
        <v>2.29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4.1500000000000004</v>
      </c>
      <c r="AS65" s="196">
        <v>23.7</v>
      </c>
      <c r="AT65" s="196">
        <v>40.67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3.97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163.56</v>
      </c>
      <c r="L66" s="196">
        <v>8.4700000000000006</v>
      </c>
      <c r="M66" s="196">
        <v>2.4700000000000002</v>
      </c>
      <c r="N66" s="196">
        <v>2.0099999999999998</v>
      </c>
      <c r="O66" s="196">
        <v>2.84</v>
      </c>
      <c r="P66" s="196">
        <v>0.94</v>
      </c>
      <c r="Q66" s="196">
        <v>4.79</v>
      </c>
      <c r="R66" s="196">
        <v>0.72</v>
      </c>
      <c r="S66" s="196">
        <v>11.59</v>
      </c>
      <c r="T66" s="196">
        <v>0</v>
      </c>
      <c r="U66" s="196">
        <v>2.4</v>
      </c>
      <c r="V66" s="196">
        <v>0.31</v>
      </c>
      <c r="W66" s="196">
        <v>0.59</v>
      </c>
      <c r="X66" s="196">
        <v>2.5099999999999998</v>
      </c>
      <c r="Y66" s="196">
        <v>0</v>
      </c>
      <c r="Z66" s="196">
        <v>4.7300000000000004</v>
      </c>
      <c r="AA66" s="196">
        <v>1.53</v>
      </c>
      <c r="AB66" s="196">
        <v>0</v>
      </c>
      <c r="AC66" s="196">
        <v>2.29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4.1500000000000004</v>
      </c>
      <c r="AS66" s="196">
        <v>23.7</v>
      </c>
      <c r="AT66" s="196">
        <v>40.67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3.97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105.88</v>
      </c>
      <c r="L67" s="196">
        <v>8.4700000000000006</v>
      </c>
      <c r="M67" s="196">
        <v>2.4700000000000002</v>
      </c>
      <c r="N67" s="196">
        <v>2.0099999999999998</v>
      </c>
      <c r="O67" s="196">
        <v>2.84</v>
      </c>
      <c r="P67" s="196">
        <v>0.94</v>
      </c>
      <c r="Q67" s="196">
        <v>4.79</v>
      </c>
      <c r="R67" s="196">
        <v>0.72</v>
      </c>
      <c r="S67" s="196">
        <v>11.59</v>
      </c>
      <c r="T67" s="196">
        <v>0</v>
      </c>
      <c r="U67" s="196">
        <v>2.4</v>
      </c>
      <c r="V67" s="196">
        <v>0.31</v>
      </c>
      <c r="W67" s="196">
        <v>0.59</v>
      </c>
      <c r="X67" s="196">
        <v>2.5099999999999998</v>
      </c>
      <c r="Y67" s="196">
        <v>0</v>
      </c>
      <c r="Z67" s="196">
        <v>4.7300000000000004</v>
      </c>
      <c r="AA67" s="196">
        <v>1.53</v>
      </c>
      <c r="AB67" s="196">
        <v>0</v>
      </c>
      <c r="AC67" s="196">
        <v>2.29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15.59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4.1500000000000004</v>
      </c>
      <c r="AS67" s="196">
        <v>23.7</v>
      </c>
      <c r="AT67" s="196">
        <v>40.67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3.97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48.2</v>
      </c>
      <c r="L68" s="196">
        <v>8.4700000000000006</v>
      </c>
      <c r="M68" s="196">
        <v>2.4700000000000002</v>
      </c>
      <c r="N68" s="196">
        <v>2.0099999999999998</v>
      </c>
      <c r="O68" s="196">
        <v>2.84</v>
      </c>
      <c r="P68" s="196">
        <v>0.94</v>
      </c>
      <c r="Q68" s="196">
        <v>4.79</v>
      </c>
      <c r="R68" s="196">
        <v>0.72</v>
      </c>
      <c r="S68" s="196">
        <v>11.59</v>
      </c>
      <c r="T68" s="196">
        <v>0</v>
      </c>
      <c r="U68" s="196">
        <v>2.4</v>
      </c>
      <c r="V68" s="196">
        <v>0.31</v>
      </c>
      <c r="W68" s="196">
        <v>0.59</v>
      </c>
      <c r="X68" s="196">
        <v>2.5099999999999998</v>
      </c>
      <c r="Y68" s="196">
        <v>0</v>
      </c>
      <c r="Z68" s="196">
        <v>4.7300000000000004</v>
      </c>
      <c r="AA68" s="196">
        <v>1.53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15.59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4.1500000000000004</v>
      </c>
      <c r="AS68" s="196">
        <v>23.7</v>
      </c>
      <c r="AT68" s="196">
        <v>40.67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3.97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48.2</v>
      </c>
      <c r="L69" s="196">
        <v>8.4700000000000006</v>
      </c>
      <c r="M69" s="196">
        <v>2.4700000000000002</v>
      </c>
      <c r="N69" s="196">
        <v>2.0099999999999998</v>
      </c>
      <c r="O69" s="196">
        <v>2.84</v>
      </c>
      <c r="P69" s="196">
        <v>0.94</v>
      </c>
      <c r="Q69" s="196">
        <v>4.79</v>
      </c>
      <c r="R69" s="196">
        <v>3.73</v>
      </c>
      <c r="S69" s="196">
        <v>11.59</v>
      </c>
      <c r="T69" s="196">
        <v>0</v>
      </c>
      <c r="U69" s="196">
        <v>2.4</v>
      </c>
      <c r="V69" s="196">
        <v>0.31</v>
      </c>
      <c r="W69" s="196">
        <v>0.59</v>
      </c>
      <c r="X69" s="196">
        <v>2.5099999999999998</v>
      </c>
      <c r="Y69" s="196">
        <v>0</v>
      </c>
      <c r="Z69" s="196">
        <v>4.7300000000000004</v>
      </c>
      <c r="AA69" s="196">
        <v>1.53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15.59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4.1500000000000004</v>
      </c>
      <c r="AS69" s="196">
        <v>23.7</v>
      </c>
      <c r="AT69" s="196">
        <v>40.67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3.97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48.19</v>
      </c>
      <c r="L70" s="196">
        <v>8.4700000000000006</v>
      </c>
      <c r="M70" s="196">
        <v>2.4700000000000002</v>
      </c>
      <c r="N70" s="196">
        <v>2.0099999999999998</v>
      </c>
      <c r="O70" s="196">
        <v>2.84</v>
      </c>
      <c r="P70" s="196">
        <v>0.94</v>
      </c>
      <c r="Q70" s="196">
        <v>4.79</v>
      </c>
      <c r="R70" s="196">
        <v>0.72</v>
      </c>
      <c r="S70" s="196">
        <v>11.59</v>
      </c>
      <c r="T70" s="196">
        <v>0</v>
      </c>
      <c r="U70" s="196">
        <v>2.4</v>
      </c>
      <c r="V70" s="196">
        <v>0.31</v>
      </c>
      <c r="W70" s="196">
        <v>0.59</v>
      </c>
      <c r="X70" s="196">
        <v>2.5099999999999998</v>
      </c>
      <c r="Y70" s="196">
        <v>0</v>
      </c>
      <c r="Z70" s="196">
        <v>4.7300000000000004</v>
      </c>
      <c r="AA70" s="196">
        <v>1.53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15.59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4.1500000000000004</v>
      </c>
      <c r="AS70" s="196">
        <v>23.7</v>
      </c>
      <c r="AT70" s="196">
        <v>40.67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3.97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89.53</v>
      </c>
      <c r="L71" s="196">
        <v>8.4700000000000006</v>
      </c>
      <c r="M71" s="196">
        <v>2.4700000000000002</v>
      </c>
      <c r="N71" s="196">
        <v>2.0099999999999998</v>
      </c>
      <c r="O71" s="196">
        <v>2.84</v>
      </c>
      <c r="P71" s="196">
        <v>0.94</v>
      </c>
      <c r="Q71" s="196">
        <v>4.79</v>
      </c>
      <c r="R71" s="196">
        <v>0.72</v>
      </c>
      <c r="S71" s="196">
        <v>11.59</v>
      </c>
      <c r="T71" s="196">
        <v>0</v>
      </c>
      <c r="U71" s="196">
        <v>2.4</v>
      </c>
      <c r="V71" s="196">
        <v>0.31</v>
      </c>
      <c r="W71" s="196">
        <v>0.59</v>
      </c>
      <c r="X71" s="196">
        <v>2.5099999999999998</v>
      </c>
      <c r="Y71" s="196">
        <v>0</v>
      </c>
      <c r="Z71" s="196">
        <v>4.7300000000000004</v>
      </c>
      <c r="AA71" s="196">
        <v>1.53</v>
      </c>
      <c r="AB71" s="196">
        <v>0</v>
      </c>
      <c r="AC71" s="196">
        <v>2.29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20.18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4.1500000000000004</v>
      </c>
      <c r="AS71" s="196">
        <v>23.7</v>
      </c>
      <c r="AT71" s="196">
        <v>40.67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3.97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77.989999999999995</v>
      </c>
      <c r="L72" s="196">
        <v>8.4700000000000006</v>
      </c>
      <c r="M72" s="196">
        <v>2.4700000000000002</v>
      </c>
      <c r="N72" s="196">
        <v>2.0099999999999998</v>
      </c>
      <c r="O72" s="196">
        <v>2.84</v>
      </c>
      <c r="P72" s="196">
        <v>0.94</v>
      </c>
      <c r="Q72" s="196">
        <v>4.79</v>
      </c>
      <c r="R72" s="196">
        <v>0.72</v>
      </c>
      <c r="S72" s="196">
        <v>11.59</v>
      </c>
      <c r="T72" s="196">
        <v>0</v>
      </c>
      <c r="U72" s="196">
        <v>2.4</v>
      </c>
      <c r="V72" s="196">
        <v>0.31</v>
      </c>
      <c r="W72" s="196">
        <v>0.59</v>
      </c>
      <c r="X72" s="196">
        <v>2.5099999999999998</v>
      </c>
      <c r="Y72" s="196">
        <v>0</v>
      </c>
      <c r="Z72" s="196">
        <v>4.7300000000000004</v>
      </c>
      <c r="AA72" s="196">
        <v>1.53</v>
      </c>
      <c r="AB72" s="196">
        <v>0</v>
      </c>
      <c r="AC72" s="196">
        <v>2.29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20.18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4.1500000000000004</v>
      </c>
      <c r="AS72" s="196">
        <v>23.7</v>
      </c>
      <c r="AT72" s="196">
        <v>40.67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3.97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76.510000000000005</v>
      </c>
      <c r="L73" s="196">
        <v>8.4700000000000006</v>
      </c>
      <c r="M73" s="196">
        <v>2.4700000000000002</v>
      </c>
      <c r="N73" s="196">
        <v>2.0099999999999998</v>
      </c>
      <c r="O73" s="196">
        <v>2.84</v>
      </c>
      <c r="P73" s="196">
        <v>0.94</v>
      </c>
      <c r="Q73" s="196">
        <v>4.79</v>
      </c>
      <c r="R73" s="196">
        <v>0.72</v>
      </c>
      <c r="S73" s="196">
        <v>11.59</v>
      </c>
      <c r="T73" s="196">
        <v>0</v>
      </c>
      <c r="U73" s="196">
        <v>2.4</v>
      </c>
      <c r="V73" s="196">
        <v>0.31</v>
      </c>
      <c r="W73" s="196">
        <v>0.59</v>
      </c>
      <c r="X73" s="196">
        <v>2.5099999999999998</v>
      </c>
      <c r="Y73" s="196">
        <v>0</v>
      </c>
      <c r="Z73" s="196">
        <v>4.7300000000000004</v>
      </c>
      <c r="AA73" s="196">
        <v>1.53</v>
      </c>
      <c r="AB73" s="196">
        <v>0</v>
      </c>
      <c r="AC73" s="196">
        <v>2.29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15.59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4.1500000000000004</v>
      </c>
      <c r="AS73" s="196">
        <v>23.7</v>
      </c>
      <c r="AT73" s="196">
        <v>40.67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3.97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122.95</v>
      </c>
      <c r="L74" s="196">
        <v>8.4700000000000006</v>
      </c>
      <c r="M74" s="196">
        <v>2.4700000000000002</v>
      </c>
      <c r="N74" s="196">
        <v>2.0099999999999998</v>
      </c>
      <c r="O74" s="196">
        <v>2.84</v>
      </c>
      <c r="P74" s="196">
        <v>0.94</v>
      </c>
      <c r="Q74" s="196">
        <v>4.79</v>
      </c>
      <c r="R74" s="196">
        <v>0.72</v>
      </c>
      <c r="S74" s="196">
        <v>11.59</v>
      </c>
      <c r="T74" s="196">
        <v>0</v>
      </c>
      <c r="U74" s="196">
        <v>2.4</v>
      </c>
      <c r="V74" s="196">
        <v>0.31</v>
      </c>
      <c r="W74" s="196">
        <v>0.59</v>
      </c>
      <c r="X74" s="196">
        <v>2.5099999999999998</v>
      </c>
      <c r="Y74" s="196">
        <v>0</v>
      </c>
      <c r="Z74" s="196">
        <v>4.7300000000000004</v>
      </c>
      <c r="AA74" s="196">
        <v>1.53</v>
      </c>
      <c r="AB74" s="196">
        <v>0</v>
      </c>
      <c r="AC74" s="196">
        <v>2.29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15.59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4.1500000000000004</v>
      </c>
      <c r="AS74" s="196">
        <v>23.7</v>
      </c>
      <c r="AT74" s="196">
        <v>40.67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4.0599999999999996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118.14</v>
      </c>
      <c r="L75" s="196">
        <v>8.4700000000000006</v>
      </c>
      <c r="M75" s="196">
        <v>2.4700000000000002</v>
      </c>
      <c r="N75" s="196">
        <v>2.0099999999999998</v>
      </c>
      <c r="O75" s="196">
        <v>2.84</v>
      </c>
      <c r="P75" s="196">
        <v>0.94</v>
      </c>
      <c r="Q75" s="196">
        <v>4.79</v>
      </c>
      <c r="R75" s="196">
        <v>0.72</v>
      </c>
      <c r="S75" s="196">
        <v>11.59</v>
      </c>
      <c r="T75" s="196">
        <v>0</v>
      </c>
      <c r="U75" s="196">
        <v>2.4</v>
      </c>
      <c r="V75" s="196">
        <v>0.31</v>
      </c>
      <c r="W75" s="196">
        <v>0.59</v>
      </c>
      <c r="X75" s="196">
        <v>2.5099999999999998</v>
      </c>
      <c r="Y75" s="196">
        <v>0</v>
      </c>
      <c r="Z75" s="196">
        <v>4.7300000000000004</v>
      </c>
      <c r="AA75" s="196">
        <v>1.53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15.59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4.1500000000000004</v>
      </c>
      <c r="AS75" s="196">
        <v>23.7</v>
      </c>
      <c r="AT75" s="196">
        <v>40.67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4.0599999999999996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117.18</v>
      </c>
      <c r="L76" s="196">
        <v>8.4700000000000006</v>
      </c>
      <c r="M76" s="196">
        <v>2.4700000000000002</v>
      </c>
      <c r="N76" s="196">
        <v>2.0099999999999998</v>
      </c>
      <c r="O76" s="196">
        <v>2.84</v>
      </c>
      <c r="P76" s="196">
        <v>0.94</v>
      </c>
      <c r="Q76" s="196">
        <v>4.79</v>
      </c>
      <c r="R76" s="196">
        <v>0.72</v>
      </c>
      <c r="S76" s="196">
        <v>11.59</v>
      </c>
      <c r="T76" s="196">
        <v>0</v>
      </c>
      <c r="U76" s="196">
        <v>2.4</v>
      </c>
      <c r="V76" s="196">
        <v>0.31</v>
      </c>
      <c r="W76" s="196">
        <v>0.59</v>
      </c>
      <c r="X76" s="196">
        <v>2.5099999999999998</v>
      </c>
      <c r="Y76" s="196">
        <v>0</v>
      </c>
      <c r="Z76" s="196">
        <v>4.7300000000000004</v>
      </c>
      <c r="AA76" s="196">
        <v>1.53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15.59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4.1500000000000004</v>
      </c>
      <c r="AS76" s="196">
        <v>23.7</v>
      </c>
      <c r="AT76" s="196">
        <v>40.67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4.0599999999999996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75.11</v>
      </c>
      <c r="L77" s="196">
        <v>8.4700000000000006</v>
      </c>
      <c r="M77" s="196">
        <v>2.4700000000000002</v>
      </c>
      <c r="N77" s="196">
        <v>2.0099999999999998</v>
      </c>
      <c r="O77" s="196">
        <v>2.84</v>
      </c>
      <c r="P77" s="196">
        <v>0.94</v>
      </c>
      <c r="Q77" s="196">
        <v>4.79</v>
      </c>
      <c r="R77" s="196">
        <v>0.72</v>
      </c>
      <c r="S77" s="196">
        <v>11.59</v>
      </c>
      <c r="T77" s="196">
        <v>0</v>
      </c>
      <c r="U77" s="196">
        <v>2.4</v>
      </c>
      <c r="V77" s="196">
        <v>0.31</v>
      </c>
      <c r="W77" s="196">
        <v>0.59</v>
      </c>
      <c r="X77" s="196">
        <v>2.5099999999999998</v>
      </c>
      <c r="Y77" s="196">
        <v>0</v>
      </c>
      <c r="Z77" s="196">
        <v>4.7300000000000004</v>
      </c>
      <c r="AA77" s="196">
        <v>1.53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15.59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4.1500000000000004</v>
      </c>
      <c r="AS77" s="196">
        <v>23.7</v>
      </c>
      <c r="AT77" s="196">
        <v>40.67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4.0599999999999996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59.73</v>
      </c>
      <c r="L78" s="196">
        <v>8.4700000000000006</v>
      </c>
      <c r="M78" s="196">
        <v>2.4700000000000002</v>
      </c>
      <c r="N78" s="196">
        <v>2.0099999999999998</v>
      </c>
      <c r="O78" s="196">
        <v>2.84</v>
      </c>
      <c r="P78" s="196">
        <v>0.94</v>
      </c>
      <c r="Q78" s="196">
        <v>4.79</v>
      </c>
      <c r="R78" s="196">
        <v>0.72</v>
      </c>
      <c r="S78" s="196">
        <v>11.59</v>
      </c>
      <c r="T78" s="196">
        <v>0</v>
      </c>
      <c r="U78" s="196">
        <v>2.4</v>
      </c>
      <c r="V78" s="196">
        <v>0.31</v>
      </c>
      <c r="W78" s="196">
        <v>0.59</v>
      </c>
      <c r="X78" s="196">
        <v>2.5099999999999998</v>
      </c>
      <c r="Y78" s="196">
        <v>0</v>
      </c>
      <c r="Z78" s="196">
        <v>4.7300000000000004</v>
      </c>
      <c r="AA78" s="196">
        <v>1.53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15.59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4.1500000000000004</v>
      </c>
      <c r="AS78" s="196">
        <v>23.9</v>
      </c>
      <c r="AT78" s="196">
        <v>40.67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4.0599999999999996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48.2</v>
      </c>
      <c r="L79" s="196">
        <v>8.4700000000000006</v>
      </c>
      <c r="M79" s="196">
        <v>2.4700000000000002</v>
      </c>
      <c r="N79" s="196">
        <v>2.0099999999999998</v>
      </c>
      <c r="O79" s="196">
        <v>2.84</v>
      </c>
      <c r="P79" s="196">
        <v>0.94</v>
      </c>
      <c r="Q79" s="196">
        <v>4.79</v>
      </c>
      <c r="R79" s="196">
        <v>0.72</v>
      </c>
      <c r="S79" s="196">
        <v>9.9700000000000006</v>
      </c>
      <c r="T79" s="196">
        <v>0</v>
      </c>
      <c r="U79" s="196">
        <v>2.4</v>
      </c>
      <c r="V79" s="196">
        <v>0.31</v>
      </c>
      <c r="W79" s="196">
        <v>0.59</v>
      </c>
      <c r="X79" s="196">
        <v>2.5099999999999998</v>
      </c>
      <c r="Y79" s="196">
        <v>0</v>
      </c>
      <c r="Z79" s="196">
        <v>4.7300000000000004</v>
      </c>
      <c r="AA79" s="196">
        <v>1.53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15.59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4.1500000000000004</v>
      </c>
      <c r="AS79" s="196">
        <v>23.9</v>
      </c>
      <c r="AT79" s="196">
        <v>40.67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4.0599999999999996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48.2</v>
      </c>
      <c r="L80" s="196">
        <v>8.4700000000000006</v>
      </c>
      <c r="M80" s="196">
        <v>2.4700000000000002</v>
      </c>
      <c r="N80" s="196">
        <v>2.0099999999999998</v>
      </c>
      <c r="O80" s="196">
        <v>2.84</v>
      </c>
      <c r="P80" s="196">
        <v>0.94</v>
      </c>
      <c r="Q80" s="196">
        <v>4.79</v>
      </c>
      <c r="R80" s="196">
        <v>0.72</v>
      </c>
      <c r="S80" s="196">
        <v>11.59</v>
      </c>
      <c r="T80" s="196">
        <v>0</v>
      </c>
      <c r="U80" s="196">
        <v>2.4</v>
      </c>
      <c r="V80" s="196">
        <v>0.31</v>
      </c>
      <c r="W80" s="196">
        <v>0.59</v>
      </c>
      <c r="X80" s="196">
        <v>2.5099999999999998</v>
      </c>
      <c r="Y80" s="196">
        <v>0</v>
      </c>
      <c r="Z80" s="196">
        <v>4.7300000000000004</v>
      </c>
      <c r="AA80" s="196">
        <v>1.53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15.59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4.1500000000000004</v>
      </c>
      <c r="AS80" s="196">
        <v>23.9</v>
      </c>
      <c r="AT80" s="196">
        <v>40.67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4.0599999999999996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48.19</v>
      </c>
      <c r="L81" s="196">
        <v>8.4700000000000006</v>
      </c>
      <c r="M81" s="196">
        <v>2.4700000000000002</v>
      </c>
      <c r="N81" s="196">
        <v>2.0099999999999998</v>
      </c>
      <c r="O81" s="196">
        <v>2.84</v>
      </c>
      <c r="P81" s="196">
        <v>0.94</v>
      </c>
      <c r="Q81" s="196">
        <v>4.79</v>
      </c>
      <c r="R81" s="196">
        <v>0.72</v>
      </c>
      <c r="S81" s="196">
        <v>11.59</v>
      </c>
      <c r="T81" s="196">
        <v>0</v>
      </c>
      <c r="U81" s="196">
        <v>2.4</v>
      </c>
      <c r="V81" s="196">
        <v>0.31</v>
      </c>
      <c r="W81" s="196">
        <v>0.59</v>
      </c>
      <c r="X81" s="196">
        <v>2.5099999999999998</v>
      </c>
      <c r="Y81" s="196">
        <v>0</v>
      </c>
      <c r="Z81" s="196">
        <v>4.7300000000000004</v>
      </c>
      <c r="AA81" s="196">
        <v>1.53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15.59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4.1500000000000004</v>
      </c>
      <c r="AS81" s="196">
        <v>23.9</v>
      </c>
      <c r="AT81" s="196">
        <v>40.67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4.0599999999999996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48.2</v>
      </c>
      <c r="L82" s="196">
        <v>8.4700000000000006</v>
      </c>
      <c r="M82" s="196">
        <v>2.4700000000000002</v>
      </c>
      <c r="N82" s="196">
        <v>2.0099999999999998</v>
      </c>
      <c r="O82" s="196">
        <v>2.84</v>
      </c>
      <c r="P82" s="196">
        <v>0.94</v>
      </c>
      <c r="Q82" s="196">
        <v>4.79</v>
      </c>
      <c r="R82" s="196">
        <v>0.72</v>
      </c>
      <c r="S82" s="196">
        <v>11.59</v>
      </c>
      <c r="T82" s="196">
        <v>0</v>
      </c>
      <c r="U82" s="196">
        <v>2.4</v>
      </c>
      <c r="V82" s="196">
        <v>0.31</v>
      </c>
      <c r="W82" s="196">
        <v>0.59</v>
      </c>
      <c r="X82" s="196">
        <v>2.5099999999999998</v>
      </c>
      <c r="Y82" s="196">
        <v>0</v>
      </c>
      <c r="Z82" s="196">
        <v>4.7300000000000004</v>
      </c>
      <c r="AA82" s="196">
        <v>1.53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15.59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4.1500000000000004</v>
      </c>
      <c r="AS82" s="196">
        <v>23.9</v>
      </c>
      <c r="AT82" s="196">
        <v>40.67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4.1500000000000004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62.62</v>
      </c>
      <c r="L83" s="196">
        <v>8.4700000000000006</v>
      </c>
      <c r="M83" s="196">
        <v>2.4700000000000002</v>
      </c>
      <c r="N83" s="196">
        <v>2.0099999999999998</v>
      </c>
      <c r="O83" s="196">
        <v>2.84</v>
      </c>
      <c r="P83" s="196">
        <v>0.94</v>
      </c>
      <c r="Q83" s="196">
        <v>4.79</v>
      </c>
      <c r="R83" s="196">
        <v>0.72</v>
      </c>
      <c r="S83" s="196">
        <v>11.59</v>
      </c>
      <c r="T83" s="196">
        <v>0</v>
      </c>
      <c r="U83" s="196">
        <v>2.4</v>
      </c>
      <c r="V83" s="196">
        <v>0.31</v>
      </c>
      <c r="W83" s="196">
        <v>0.59</v>
      </c>
      <c r="X83" s="196">
        <v>2.5099999999999998</v>
      </c>
      <c r="Y83" s="196">
        <v>0</v>
      </c>
      <c r="Z83" s="196">
        <v>4.7300000000000004</v>
      </c>
      <c r="AA83" s="196">
        <v>1.53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15.59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4.1500000000000004</v>
      </c>
      <c r="AS83" s="196">
        <v>23.9</v>
      </c>
      <c r="AT83" s="196">
        <v>40.67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4.1500000000000004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62.62</v>
      </c>
      <c r="L84" s="196">
        <v>8.4700000000000006</v>
      </c>
      <c r="M84" s="196">
        <v>2.4700000000000002</v>
      </c>
      <c r="N84" s="196">
        <v>2.0099999999999998</v>
      </c>
      <c r="O84" s="196">
        <v>2.84</v>
      </c>
      <c r="P84" s="196">
        <v>0.94</v>
      </c>
      <c r="Q84" s="196">
        <v>4.79</v>
      </c>
      <c r="R84" s="196">
        <v>0.72</v>
      </c>
      <c r="S84" s="196">
        <v>11.59</v>
      </c>
      <c r="T84" s="196">
        <v>0</v>
      </c>
      <c r="U84" s="196">
        <v>2.4</v>
      </c>
      <c r="V84" s="196">
        <v>0.31</v>
      </c>
      <c r="W84" s="196">
        <v>0.59</v>
      </c>
      <c r="X84" s="196">
        <v>2.5099999999999998</v>
      </c>
      <c r="Y84" s="196">
        <v>0</v>
      </c>
      <c r="Z84" s="196">
        <v>4.7300000000000004</v>
      </c>
      <c r="AA84" s="196">
        <v>1.53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15.59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4.1500000000000004</v>
      </c>
      <c r="AS84" s="196">
        <v>23.9</v>
      </c>
      <c r="AT84" s="196">
        <v>40.67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4.1500000000000004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19.73</v>
      </c>
      <c r="L85" s="196">
        <v>8.4700000000000006</v>
      </c>
      <c r="M85" s="196">
        <v>2.4700000000000002</v>
      </c>
      <c r="N85" s="196">
        <v>2.0099999999999998</v>
      </c>
      <c r="O85" s="196">
        <v>2.84</v>
      </c>
      <c r="P85" s="196">
        <v>0.94</v>
      </c>
      <c r="Q85" s="196">
        <v>4.79</v>
      </c>
      <c r="R85" s="196">
        <v>0.72</v>
      </c>
      <c r="S85" s="196">
        <v>11.59</v>
      </c>
      <c r="T85" s="196">
        <v>0</v>
      </c>
      <c r="U85" s="196">
        <v>2.4</v>
      </c>
      <c r="V85" s="196">
        <v>0.31</v>
      </c>
      <c r="W85" s="196">
        <v>0.59</v>
      </c>
      <c r="X85" s="196">
        <v>2.5099999999999998</v>
      </c>
      <c r="Y85" s="196">
        <v>0</v>
      </c>
      <c r="Z85" s="196">
        <v>4.7300000000000004</v>
      </c>
      <c r="AA85" s="196">
        <v>1.53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4.1500000000000004</v>
      </c>
      <c r="AS85" s="196">
        <v>23.9</v>
      </c>
      <c r="AT85" s="196">
        <v>40.67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4.1500000000000004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19.73</v>
      </c>
      <c r="L86" s="196">
        <v>8.4700000000000006</v>
      </c>
      <c r="M86" s="196">
        <v>2.4700000000000002</v>
      </c>
      <c r="N86" s="196">
        <v>2.0099999999999998</v>
      </c>
      <c r="O86" s="196">
        <v>2.84</v>
      </c>
      <c r="P86" s="196">
        <v>0.94</v>
      </c>
      <c r="Q86" s="196">
        <v>4.79</v>
      </c>
      <c r="R86" s="196">
        <v>0.72</v>
      </c>
      <c r="S86" s="196">
        <v>11.59</v>
      </c>
      <c r="T86" s="196">
        <v>0</v>
      </c>
      <c r="U86" s="196">
        <v>2.4</v>
      </c>
      <c r="V86" s="196">
        <v>0.31</v>
      </c>
      <c r="W86" s="196">
        <v>0.59</v>
      </c>
      <c r="X86" s="196">
        <v>2.5099999999999998</v>
      </c>
      <c r="Y86" s="196">
        <v>0</v>
      </c>
      <c r="Z86" s="196">
        <v>4.7300000000000004</v>
      </c>
      <c r="AA86" s="196">
        <v>1.53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4.1500000000000004</v>
      </c>
      <c r="AS86" s="196">
        <v>23.9</v>
      </c>
      <c r="AT86" s="196">
        <v>40.67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4.1500000000000004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19.73</v>
      </c>
      <c r="L87" s="196">
        <v>8.4700000000000006</v>
      </c>
      <c r="M87" s="196">
        <v>2.4700000000000002</v>
      </c>
      <c r="N87" s="196">
        <v>2.0099999999999998</v>
      </c>
      <c r="O87" s="196">
        <v>2.84</v>
      </c>
      <c r="P87" s="196">
        <v>0.94</v>
      </c>
      <c r="Q87" s="196">
        <v>4.79</v>
      </c>
      <c r="R87" s="196">
        <v>0.72</v>
      </c>
      <c r="S87" s="196">
        <v>11.59</v>
      </c>
      <c r="T87" s="196">
        <v>0</v>
      </c>
      <c r="U87" s="196">
        <v>2.4</v>
      </c>
      <c r="V87" s="196">
        <v>0.31</v>
      </c>
      <c r="W87" s="196">
        <v>0.59</v>
      </c>
      <c r="X87" s="196">
        <v>2.5099999999999998</v>
      </c>
      <c r="Y87" s="196">
        <v>0</v>
      </c>
      <c r="Z87" s="196">
        <v>4.7300000000000004</v>
      </c>
      <c r="AA87" s="196">
        <v>1.53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4.1500000000000004</v>
      </c>
      <c r="AS87" s="196">
        <v>23.9</v>
      </c>
      <c r="AT87" s="196">
        <v>40.67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4.1500000000000004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19.73</v>
      </c>
      <c r="L88" s="196">
        <v>8.4700000000000006</v>
      </c>
      <c r="M88" s="196">
        <v>2.4700000000000002</v>
      </c>
      <c r="N88" s="196">
        <v>2.0099999999999998</v>
      </c>
      <c r="O88" s="196">
        <v>2.84</v>
      </c>
      <c r="P88" s="196">
        <v>0.94</v>
      </c>
      <c r="Q88" s="196">
        <v>4.79</v>
      </c>
      <c r="R88" s="196">
        <v>0.72</v>
      </c>
      <c r="S88" s="196">
        <v>11.59</v>
      </c>
      <c r="T88" s="196">
        <v>0</v>
      </c>
      <c r="U88" s="196">
        <v>2.4</v>
      </c>
      <c r="V88" s="196">
        <v>0.31</v>
      </c>
      <c r="W88" s="196">
        <v>0.59</v>
      </c>
      <c r="X88" s="196">
        <v>2.5099999999999998</v>
      </c>
      <c r="Y88" s="196">
        <v>0</v>
      </c>
      <c r="Z88" s="196">
        <v>4.7300000000000004</v>
      </c>
      <c r="AA88" s="196">
        <v>1.53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4.1500000000000004</v>
      </c>
      <c r="AS88" s="196">
        <v>23.9</v>
      </c>
      <c r="AT88" s="196">
        <v>40.67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4.1500000000000004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19.73</v>
      </c>
      <c r="L89" s="196">
        <v>8.4700000000000006</v>
      </c>
      <c r="M89" s="196">
        <v>2.4700000000000002</v>
      </c>
      <c r="N89" s="196">
        <v>2.0099999999999998</v>
      </c>
      <c r="O89" s="196">
        <v>2.84</v>
      </c>
      <c r="P89" s="196">
        <v>0.94</v>
      </c>
      <c r="Q89" s="196">
        <v>4.79</v>
      </c>
      <c r="R89" s="196">
        <v>0.72</v>
      </c>
      <c r="S89" s="196">
        <v>11.59</v>
      </c>
      <c r="T89" s="196">
        <v>0</v>
      </c>
      <c r="U89" s="196">
        <v>2.4</v>
      </c>
      <c r="V89" s="196">
        <v>0.31</v>
      </c>
      <c r="W89" s="196">
        <v>0.59</v>
      </c>
      <c r="X89" s="196">
        <v>2.5099999999999998</v>
      </c>
      <c r="Y89" s="196">
        <v>0</v>
      </c>
      <c r="Z89" s="196">
        <v>4.7300000000000004</v>
      </c>
      <c r="AA89" s="196">
        <v>1.53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4.1500000000000004</v>
      </c>
      <c r="AS89" s="196">
        <v>23.95</v>
      </c>
      <c r="AT89" s="196">
        <v>40.67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4.1500000000000004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19.73</v>
      </c>
      <c r="L90" s="196">
        <v>8.4700000000000006</v>
      </c>
      <c r="M90" s="196">
        <v>2.4700000000000002</v>
      </c>
      <c r="N90" s="196">
        <v>2.0099999999999998</v>
      </c>
      <c r="O90" s="196">
        <v>2.84</v>
      </c>
      <c r="P90" s="196">
        <v>0.94</v>
      </c>
      <c r="Q90" s="196">
        <v>4.79</v>
      </c>
      <c r="R90" s="196">
        <v>0.72</v>
      </c>
      <c r="S90" s="196">
        <v>11.59</v>
      </c>
      <c r="T90" s="196">
        <v>0</v>
      </c>
      <c r="U90" s="196">
        <v>2.4</v>
      </c>
      <c r="V90" s="196">
        <v>0.31</v>
      </c>
      <c r="W90" s="196">
        <v>0.59</v>
      </c>
      <c r="X90" s="196">
        <v>2.5099999999999998</v>
      </c>
      <c r="Y90" s="196">
        <v>0</v>
      </c>
      <c r="Z90" s="196">
        <v>4.7300000000000004</v>
      </c>
      <c r="AA90" s="196">
        <v>1.53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4.1500000000000004</v>
      </c>
      <c r="AS90" s="196">
        <v>23.95</v>
      </c>
      <c r="AT90" s="196">
        <v>40.67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4.1500000000000004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19.73</v>
      </c>
      <c r="L91" s="196">
        <v>8.4700000000000006</v>
      </c>
      <c r="M91" s="196">
        <v>2.4700000000000002</v>
      </c>
      <c r="N91" s="196">
        <v>2.0099999999999998</v>
      </c>
      <c r="O91" s="196">
        <v>2.84</v>
      </c>
      <c r="P91" s="196">
        <v>0.94</v>
      </c>
      <c r="Q91" s="196">
        <v>4.79</v>
      </c>
      <c r="R91" s="196">
        <v>0.72</v>
      </c>
      <c r="S91" s="196">
        <v>11.59</v>
      </c>
      <c r="T91" s="196">
        <v>0</v>
      </c>
      <c r="U91" s="196">
        <v>2.4</v>
      </c>
      <c r="V91" s="196">
        <v>0.31</v>
      </c>
      <c r="W91" s="196">
        <v>0.59</v>
      </c>
      <c r="X91" s="196">
        <v>2.5099999999999998</v>
      </c>
      <c r="Y91" s="196">
        <v>0</v>
      </c>
      <c r="Z91" s="196">
        <v>4.7300000000000004</v>
      </c>
      <c r="AA91" s="196">
        <v>1.53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4.1500000000000004</v>
      </c>
      <c r="AS91" s="196">
        <v>23.95</v>
      </c>
      <c r="AT91" s="196">
        <v>40.67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4.1500000000000004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19.73</v>
      </c>
      <c r="L92" s="196">
        <v>8.4700000000000006</v>
      </c>
      <c r="M92" s="196">
        <v>2.4700000000000002</v>
      </c>
      <c r="N92" s="196">
        <v>2.0099999999999998</v>
      </c>
      <c r="O92" s="196">
        <v>2.84</v>
      </c>
      <c r="P92" s="196">
        <v>0.94</v>
      </c>
      <c r="Q92" s="196">
        <v>4.79</v>
      </c>
      <c r="R92" s="196">
        <v>0.72</v>
      </c>
      <c r="S92" s="196">
        <v>11.59</v>
      </c>
      <c r="T92" s="196">
        <v>0</v>
      </c>
      <c r="U92" s="196">
        <v>2.4</v>
      </c>
      <c r="V92" s="196">
        <v>0.31</v>
      </c>
      <c r="W92" s="196">
        <v>0.59</v>
      </c>
      <c r="X92" s="196">
        <v>2.5099999999999998</v>
      </c>
      <c r="Y92" s="196">
        <v>0</v>
      </c>
      <c r="Z92" s="196">
        <v>4.7300000000000004</v>
      </c>
      <c r="AA92" s="196">
        <v>1.53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4.1500000000000004</v>
      </c>
      <c r="AS92" s="196">
        <v>23.95</v>
      </c>
      <c r="AT92" s="196">
        <v>40.67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4.1500000000000004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19.73</v>
      </c>
      <c r="L93" s="196">
        <v>8.4700000000000006</v>
      </c>
      <c r="M93" s="196">
        <v>2.4700000000000002</v>
      </c>
      <c r="N93" s="196">
        <v>2.0099999999999998</v>
      </c>
      <c r="O93" s="196">
        <v>2.84</v>
      </c>
      <c r="P93" s="196">
        <v>0.94</v>
      </c>
      <c r="Q93" s="196">
        <v>4.79</v>
      </c>
      <c r="R93" s="196">
        <v>0.72</v>
      </c>
      <c r="S93" s="196">
        <v>11.59</v>
      </c>
      <c r="T93" s="196">
        <v>0</v>
      </c>
      <c r="U93" s="196">
        <v>2.4</v>
      </c>
      <c r="V93" s="196">
        <v>0.31</v>
      </c>
      <c r="W93" s="196">
        <v>0.59</v>
      </c>
      <c r="X93" s="196">
        <v>2.5099999999999998</v>
      </c>
      <c r="Y93" s="196">
        <v>0</v>
      </c>
      <c r="Z93" s="196">
        <v>4.7300000000000004</v>
      </c>
      <c r="AA93" s="196">
        <v>1.53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4.1500000000000004</v>
      </c>
      <c r="AS93" s="196">
        <v>23.95</v>
      </c>
      <c r="AT93" s="196">
        <v>40.67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4.1500000000000004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43.39</v>
      </c>
      <c r="L94" s="196">
        <v>8.4700000000000006</v>
      </c>
      <c r="M94" s="196">
        <v>2.4700000000000002</v>
      </c>
      <c r="N94" s="196">
        <v>2.0099999999999998</v>
      </c>
      <c r="O94" s="196">
        <v>2.84</v>
      </c>
      <c r="P94" s="196">
        <v>0.94</v>
      </c>
      <c r="Q94" s="196">
        <v>4.79</v>
      </c>
      <c r="R94" s="196">
        <v>0.72</v>
      </c>
      <c r="S94" s="196">
        <v>11.59</v>
      </c>
      <c r="T94" s="196">
        <v>0</v>
      </c>
      <c r="U94" s="196">
        <v>2.4</v>
      </c>
      <c r="V94" s="196">
        <v>0.31</v>
      </c>
      <c r="W94" s="196">
        <v>0.59</v>
      </c>
      <c r="X94" s="196">
        <v>2.5099999999999998</v>
      </c>
      <c r="Y94" s="196">
        <v>0</v>
      </c>
      <c r="Z94" s="196">
        <v>4.7300000000000004</v>
      </c>
      <c r="AA94" s="196">
        <v>1.53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4.1500000000000004</v>
      </c>
      <c r="AS94" s="196">
        <v>23.95</v>
      </c>
      <c r="AT94" s="196">
        <v>40.67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4.1500000000000004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110.68</v>
      </c>
      <c r="L95" s="196">
        <v>8.4700000000000006</v>
      </c>
      <c r="M95" s="196">
        <v>2.4700000000000002</v>
      </c>
      <c r="N95" s="196">
        <v>2.0099999999999998</v>
      </c>
      <c r="O95" s="196">
        <v>2.84</v>
      </c>
      <c r="P95" s="196">
        <v>0.94</v>
      </c>
      <c r="Q95" s="196">
        <v>4.79</v>
      </c>
      <c r="R95" s="196">
        <v>0.72</v>
      </c>
      <c r="S95" s="196">
        <v>11.59</v>
      </c>
      <c r="T95" s="196">
        <v>0</v>
      </c>
      <c r="U95" s="196">
        <v>2.4</v>
      </c>
      <c r="V95" s="196">
        <v>0.31</v>
      </c>
      <c r="W95" s="196">
        <v>0.59</v>
      </c>
      <c r="X95" s="196">
        <v>2.5099999999999998</v>
      </c>
      <c r="Y95" s="196">
        <v>0</v>
      </c>
      <c r="Z95" s="196">
        <v>4.7300000000000004</v>
      </c>
      <c r="AA95" s="196">
        <v>1.53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4.1500000000000004</v>
      </c>
      <c r="AS95" s="196">
        <v>23.95</v>
      </c>
      <c r="AT95" s="196">
        <v>40.67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4.1500000000000004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149.13999999999999</v>
      </c>
      <c r="L96" s="196">
        <v>8.4700000000000006</v>
      </c>
      <c r="M96" s="196">
        <v>2.4700000000000002</v>
      </c>
      <c r="N96" s="196">
        <v>2.0099999999999998</v>
      </c>
      <c r="O96" s="196">
        <v>2.84</v>
      </c>
      <c r="P96" s="196">
        <v>0.94</v>
      </c>
      <c r="Q96" s="196">
        <v>4.79</v>
      </c>
      <c r="R96" s="196">
        <v>0.72</v>
      </c>
      <c r="S96" s="196">
        <v>11.59</v>
      </c>
      <c r="T96" s="196">
        <v>0</v>
      </c>
      <c r="U96" s="196">
        <v>2.4</v>
      </c>
      <c r="V96" s="196">
        <v>0.31</v>
      </c>
      <c r="W96" s="196">
        <v>0.59</v>
      </c>
      <c r="X96" s="196">
        <v>2.5099999999999998</v>
      </c>
      <c r="Y96" s="196">
        <v>0</v>
      </c>
      <c r="Z96" s="196">
        <v>4.7300000000000004</v>
      </c>
      <c r="AA96" s="196">
        <v>1.53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4.1500000000000004</v>
      </c>
      <c r="AS96" s="196">
        <v>23.95</v>
      </c>
      <c r="AT96" s="196">
        <v>40.67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4.1500000000000004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177.97</v>
      </c>
      <c r="L97" s="196">
        <v>8.4700000000000006</v>
      </c>
      <c r="M97" s="196">
        <v>2.4700000000000002</v>
      </c>
      <c r="N97" s="196">
        <v>2.0099999999999998</v>
      </c>
      <c r="O97" s="196">
        <v>2.84</v>
      </c>
      <c r="P97" s="196">
        <v>0.94</v>
      </c>
      <c r="Q97" s="196">
        <v>4.79</v>
      </c>
      <c r="R97" s="196">
        <v>0.72</v>
      </c>
      <c r="S97" s="196">
        <v>11.59</v>
      </c>
      <c r="T97" s="196">
        <v>0</v>
      </c>
      <c r="U97" s="196">
        <v>2.4</v>
      </c>
      <c r="V97" s="196">
        <v>0.31</v>
      </c>
      <c r="W97" s="196">
        <v>0.59</v>
      </c>
      <c r="X97" s="196">
        <v>2.5099999999999998</v>
      </c>
      <c r="Y97" s="196">
        <v>0</v>
      </c>
      <c r="Z97" s="196">
        <v>4.7300000000000004</v>
      </c>
      <c r="AA97" s="196">
        <v>1.53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4.1500000000000004</v>
      </c>
      <c r="AS97" s="196">
        <v>23.95</v>
      </c>
      <c r="AT97" s="196">
        <v>40.67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4.1500000000000004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206.81</v>
      </c>
      <c r="L98" s="196">
        <v>8.4700000000000006</v>
      </c>
      <c r="M98" s="196">
        <v>2.4700000000000002</v>
      </c>
      <c r="N98" s="196">
        <v>2.0099999999999998</v>
      </c>
      <c r="O98" s="196">
        <v>2.84</v>
      </c>
      <c r="P98" s="196">
        <v>0.94</v>
      </c>
      <c r="Q98" s="196">
        <v>4.79</v>
      </c>
      <c r="R98" s="196">
        <v>0.72</v>
      </c>
      <c r="S98" s="196">
        <v>11.59</v>
      </c>
      <c r="T98" s="196">
        <v>0</v>
      </c>
      <c r="U98" s="196">
        <v>2.4</v>
      </c>
      <c r="V98" s="196">
        <v>0.31</v>
      </c>
      <c r="W98" s="196">
        <v>0.59</v>
      </c>
      <c r="X98" s="196">
        <v>2.5099999999999998</v>
      </c>
      <c r="Y98" s="196">
        <v>0</v>
      </c>
      <c r="Z98" s="196">
        <v>4.7300000000000004</v>
      </c>
      <c r="AA98" s="196">
        <v>1.53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4.1500000000000004</v>
      </c>
      <c r="AS98" s="196">
        <v>23.95</v>
      </c>
      <c r="AT98" s="196">
        <v>40.67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9.7979999999999998E-2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3.016737500000001</v>
      </c>
      <c r="L99">
        <f t="shared" si="0"/>
        <v>0.19314500000000029</v>
      </c>
      <c r="M99">
        <f t="shared" si="0"/>
        <v>5.9279999999999979E-2</v>
      </c>
      <c r="N99">
        <f t="shared" si="0"/>
        <v>4.823999999999995E-2</v>
      </c>
      <c r="O99">
        <f t="shared" si="0"/>
        <v>6.8160000000000026E-2</v>
      </c>
      <c r="P99">
        <f t="shared" si="0"/>
        <v>2.2559999999999969E-2</v>
      </c>
      <c r="Q99">
        <f t="shared" si="0"/>
        <v>0.11496000000000017</v>
      </c>
      <c r="R99">
        <f t="shared" si="0"/>
        <v>7.2395000000000251E-2</v>
      </c>
      <c r="S99">
        <f t="shared" si="0"/>
        <v>0.27775500000000003</v>
      </c>
      <c r="T99">
        <f t="shared" si="0"/>
        <v>0</v>
      </c>
      <c r="U99">
        <f t="shared" si="0"/>
        <v>5.7600000000000096E-2</v>
      </c>
      <c r="V99">
        <f t="shared" si="0"/>
        <v>3.0612500000000039E-2</v>
      </c>
      <c r="W99">
        <f t="shared" si="0"/>
        <v>1.4160000000000034E-2</v>
      </c>
      <c r="X99">
        <f t="shared" si="0"/>
        <v>0.12938249999999984</v>
      </c>
      <c r="Y99">
        <f t="shared" si="0"/>
        <v>0</v>
      </c>
      <c r="Z99">
        <f t="shared" si="0"/>
        <v>0.33838250000000025</v>
      </c>
      <c r="AA99">
        <f t="shared" si="0"/>
        <v>0.16098749999999945</v>
      </c>
      <c r="AB99">
        <f t="shared" si="0"/>
        <v>0</v>
      </c>
      <c r="AC99">
        <f t="shared" si="0"/>
        <v>6.2165000000000054E-2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0.3533074999999995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9.9599999999999869E-2</v>
      </c>
      <c r="AS99">
        <f t="shared" si="1"/>
        <v>0.57249000000000017</v>
      </c>
      <c r="AT99">
        <f t="shared" si="1"/>
        <v>0.97608000000000117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2.4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87.26</v>
      </c>
      <c r="L3" s="196">
        <v>55.62</v>
      </c>
      <c r="M3" s="196">
        <v>0</v>
      </c>
      <c r="N3" s="196">
        <v>1.17</v>
      </c>
      <c r="O3" s="196">
        <v>1.95</v>
      </c>
      <c r="P3" s="196">
        <v>2.37</v>
      </c>
      <c r="Q3" s="196">
        <v>0.85</v>
      </c>
      <c r="R3" s="196">
        <v>5.96</v>
      </c>
      <c r="S3" s="196">
        <v>3.81</v>
      </c>
      <c r="T3" s="196">
        <v>0</v>
      </c>
      <c r="U3" s="196">
        <v>12.81</v>
      </c>
      <c r="V3" s="196">
        <v>4.6100000000000003</v>
      </c>
      <c r="W3" s="196">
        <v>4.03</v>
      </c>
      <c r="X3" s="196">
        <v>19.82</v>
      </c>
      <c r="Y3" s="196">
        <v>0</v>
      </c>
      <c r="Z3" s="196">
        <v>38</v>
      </c>
      <c r="AA3" s="196">
        <v>13.3</v>
      </c>
      <c r="AB3" s="196">
        <v>0</v>
      </c>
      <c r="AC3" s="196">
        <v>1.55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2.4</v>
      </c>
      <c r="AS3" s="196">
        <v>13.88</v>
      </c>
      <c r="AT3" s="196">
        <v>23.52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2.4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87.26</v>
      </c>
      <c r="L4" s="196">
        <v>55.62</v>
      </c>
      <c r="M4" s="196">
        <v>0</v>
      </c>
      <c r="N4" s="196">
        <v>1.17</v>
      </c>
      <c r="O4" s="196">
        <v>1.95</v>
      </c>
      <c r="P4" s="196">
        <v>2.37</v>
      </c>
      <c r="Q4" s="196">
        <v>0.85</v>
      </c>
      <c r="R4" s="196">
        <v>5.96</v>
      </c>
      <c r="S4" s="196">
        <v>3.81</v>
      </c>
      <c r="T4" s="196">
        <v>0</v>
      </c>
      <c r="U4" s="196">
        <v>12.81</v>
      </c>
      <c r="V4" s="196">
        <v>4.6100000000000003</v>
      </c>
      <c r="W4" s="196">
        <v>4.03</v>
      </c>
      <c r="X4" s="196">
        <v>20.170000000000002</v>
      </c>
      <c r="Y4" s="196">
        <v>0</v>
      </c>
      <c r="Z4" s="196">
        <v>38</v>
      </c>
      <c r="AA4" s="196">
        <v>13.3</v>
      </c>
      <c r="AB4" s="196">
        <v>0</v>
      </c>
      <c r="AC4" s="196">
        <v>1.55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2.4</v>
      </c>
      <c r="AS4" s="196">
        <v>13.88</v>
      </c>
      <c r="AT4" s="196">
        <v>23.52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2.4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87.26</v>
      </c>
      <c r="L5" s="196">
        <v>55.62</v>
      </c>
      <c r="M5" s="196">
        <v>0</v>
      </c>
      <c r="N5" s="196">
        <v>1.17</v>
      </c>
      <c r="O5" s="196">
        <v>1.95</v>
      </c>
      <c r="P5" s="196">
        <v>2.37</v>
      </c>
      <c r="Q5" s="196">
        <v>0.85</v>
      </c>
      <c r="R5" s="196">
        <v>5.96</v>
      </c>
      <c r="S5" s="196">
        <v>3.81</v>
      </c>
      <c r="T5" s="196">
        <v>0</v>
      </c>
      <c r="U5" s="196">
        <v>12.81</v>
      </c>
      <c r="V5" s="196">
        <v>4.6100000000000003</v>
      </c>
      <c r="W5" s="196">
        <v>4.03</v>
      </c>
      <c r="X5" s="196">
        <v>20.170000000000002</v>
      </c>
      <c r="Y5" s="196">
        <v>0</v>
      </c>
      <c r="Z5" s="196">
        <v>38</v>
      </c>
      <c r="AA5" s="196">
        <v>13.3</v>
      </c>
      <c r="AB5" s="196">
        <v>0</v>
      </c>
      <c r="AC5" s="196">
        <v>1.55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2.4</v>
      </c>
      <c r="AS5" s="196">
        <v>13.88</v>
      </c>
      <c r="AT5" s="196">
        <v>23.52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2.4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87.26</v>
      </c>
      <c r="L6" s="196">
        <v>55.62</v>
      </c>
      <c r="M6" s="196">
        <v>0</v>
      </c>
      <c r="N6" s="196">
        <v>1.17</v>
      </c>
      <c r="O6" s="196">
        <v>1.95</v>
      </c>
      <c r="P6" s="196">
        <v>2.37</v>
      </c>
      <c r="Q6" s="196">
        <v>0.85</v>
      </c>
      <c r="R6" s="196">
        <v>5.96</v>
      </c>
      <c r="S6" s="196">
        <v>3.81</v>
      </c>
      <c r="T6" s="196">
        <v>0</v>
      </c>
      <c r="U6" s="196">
        <v>12.81</v>
      </c>
      <c r="V6" s="196">
        <v>4.6100000000000003</v>
      </c>
      <c r="W6" s="196">
        <v>4.03</v>
      </c>
      <c r="X6" s="196">
        <v>6.71</v>
      </c>
      <c r="Y6" s="196">
        <v>0</v>
      </c>
      <c r="Z6" s="196">
        <v>38</v>
      </c>
      <c r="AA6" s="196">
        <v>13.3</v>
      </c>
      <c r="AB6" s="196">
        <v>0</v>
      </c>
      <c r="AC6" s="196">
        <v>1.55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2.4</v>
      </c>
      <c r="AS6" s="196">
        <v>13.88</v>
      </c>
      <c r="AT6" s="196">
        <v>23.52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2.4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87.26</v>
      </c>
      <c r="L7" s="196">
        <v>55.62</v>
      </c>
      <c r="M7" s="196">
        <v>0</v>
      </c>
      <c r="N7" s="196">
        <v>1.17</v>
      </c>
      <c r="O7" s="196">
        <v>1.95</v>
      </c>
      <c r="P7" s="196">
        <v>2.37</v>
      </c>
      <c r="Q7" s="196">
        <v>0.85</v>
      </c>
      <c r="R7" s="196">
        <v>5.96</v>
      </c>
      <c r="S7" s="196">
        <v>3.81</v>
      </c>
      <c r="T7" s="196">
        <v>0</v>
      </c>
      <c r="U7" s="196">
        <v>12.81</v>
      </c>
      <c r="V7" s="196">
        <v>4.6100000000000003</v>
      </c>
      <c r="W7" s="196">
        <v>4.03</v>
      </c>
      <c r="X7" s="196">
        <v>6.71</v>
      </c>
      <c r="Y7" s="196">
        <v>0</v>
      </c>
      <c r="Z7" s="196">
        <v>38</v>
      </c>
      <c r="AA7" s="196">
        <v>13.3</v>
      </c>
      <c r="AB7" s="196">
        <v>0</v>
      </c>
      <c r="AC7" s="196">
        <v>1.55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2.4</v>
      </c>
      <c r="AS7" s="196">
        <v>13.88</v>
      </c>
      <c r="AT7" s="196">
        <v>23.52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2.4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87.26</v>
      </c>
      <c r="L8" s="196">
        <v>55.62</v>
      </c>
      <c r="M8" s="196">
        <v>0</v>
      </c>
      <c r="N8" s="196">
        <v>1.17</v>
      </c>
      <c r="O8" s="196">
        <v>1.95</v>
      </c>
      <c r="P8" s="196">
        <v>2.37</v>
      </c>
      <c r="Q8" s="196">
        <v>0.85</v>
      </c>
      <c r="R8" s="196">
        <v>5.96</v>
      </c>
      <c r="S8" s="196">
        <v>3.81</v>
      </c>
      <c r="T8" s="196">
        <v>0</v>
      </c>
      <c r="U8" s="196">
        <v>12.81</v>
      </c>
      <c r="V8" s="196">
        <v>4.6100000000000003</v>
      </c>
      <c r="W8" s="196">
        <v>4.03</v>
      </c>
      <c r="X8" s="196">
        <v>6.71</v>
      </c>
      <c r="Y8" s="196">
        <v>0</v>
      </c>
      <c r="Z8" s="196">
        <v>38</v>
      </c>
      <c r="AA8" s="196">
        <v>13.3</v>
      </c>
      <c r="AB8" s="196">
        <v>0</v>
      </c>
      <c r="AC8" s="196">
        <v>1.55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2.4</v>
      </c>
      <c r="AS8" s="196">
        <v>13.88</v>
      </c>
      <c r="AT8" s="196">
        <v>23.52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2.4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87.26</v>
      </c>
      <c r="L9" s="196">
        <v>55.62</v>
      </c>
      <c r="M9" s="196">
        <v>0</v>
      </c>
      <c r="N9" s="196">
        <v>1.17</v>
      </c>
      <c r="O9" s="196">
        <v>1.95</v>
      </c>
      <c r="P9" s="196">
        <v>2.37</v>
      </c>
      <c r="Q9" s="196">
        <v>0.85</v>
      </c>
      <c r="R9" s="196">
        <v>5.96</v>
      </c>
      <c r="S9" s="196">
        <v>3.81</v>
      </c>
      <c r="T9" s="196">
        <v>0</v>
      </c>
      <c r="U9" s="196">
        <v>12.81</v>
      </c>
      <c r="V9" s="196">
        <v>4.6100000000000003</v>
      </c>
      <c r="W9" s="196">
        <v>4.03</v>
      </c>
      <c r="X9" s="196">
        <v>6.71</v>
      </c>
      <c r="Y9" s="196">
        <v>0</v>
      </c>
      <c r="Z9" s="196">
        <v>38</v>
      </c>
      <c r="AA9" s="196">
        <v>13.3</v>
      </c>
      <c r="AB9" s="196">
        <v>0</v>
      </c>
      <c r="AC9" s="196">
        <v>1.55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2.4</v>
      </c>
      <c r="AS9" s="196">
        <v>13.88</v>
      </c>
      <c r="AT9" s="196">
        <v>23.52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2.4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87.26</v>
      </c>
      <c r="L10" s="196">
        <v>55.62</v>
      </c>
      <c r="M10" s="196">
        <v>0</v>
      </c>
      <c r="N10" s="196">
        <v>1.17</v>
      </c>
      <c r="O10" s="196">
        <v>1.95</v>
      </c>
      <c r="P10" s="196">
        <v>2.37</v>
      </c>
      <c r="Q10" s="196">
        <v>0.85</v>
      </c>
      <c r="R10" s="196">
        <v>5.96</v>
      </c>
      <c r="S10" s="196">
        <v>3.81</v>
      </c>
      <c r="T10" s="196">
        <v>0</v>
      </c>
      <c r="U10" s="196">
        <v>12.81</v>
      </c>
      <c r="V10" s="196">
        <v>4.6100000000000003</v>
      </c>
      <c r="W10" s="196">
        <v>4.03</v>
      </c>
      <c r="X10" s="196">
        <v>13.44</v>
      </c>
      <c r="Y10" s="196">
        <v>0</v>
      </c>
      <c r="Z10" s="196">
        <v>38</v>
      </c>
      <c r="AA10" s="196">
        <v>13.3</v>
      </c>
      <c r="AB10" s="196">
        <v>0</v>
      </c>
      <c r="AC10" s="196">
        <v>1.55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2.4</v>
      </c>
      <c r="AS10" s="196">
        <v>13.88</v>
      </c>
      <c r="AT10" s="196">
        <v>23.52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2.4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87.26</v>
      </c>
      <c r="L11" s="196">
        <v>55.62</v>
      </c>
      <c r="M11" s="196">
        <v>0</v>
      </c>
      <c r="N11" s="196">
        <v>1.17</v>
      </c>
      <c r="O11" s="196">
        <v>1.95</v>
      </c>
      <c r="P11" s="196">
        <v>2.37</v>
      </c>
      <c r="Q11" s="196">
        <v>0.85</v>
      </c>
      <c r="R11" s="196">
        <v>5.96</v>
      </c>
      <c r="S11" s="196">
        <v>3.81</v>
      </c>
      <c r="T11" s="196">
        <v>0</v>
      </c>
      <c r="U11" s="196">
        <v>12.81</v>
      </c>
      <c r="V11" s="196">
        <v>4.6100000000000003</v>
      </c>
      <c r="W11" s="196">
        <v>4.03</v>
      </c>
      <c r="X11" s="196">
        <v>20.170000000000002</v>
      </c>
      <c r="Y11" s="196">
        <v>0</v>
      </c>
      <c r="Z11" s="196">
        <v>38</v>
      </c>
      <c r="AA11" s="196">
        <v>13.3</v>
      </c>
      <c r="AB11" s="196">
        <v>0</v>
      </c>
      <c r="AC11" s="196">
        <v>1.55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2.4</v>
      </c>
      <c r="AS11" s="196">
        <v>13.88</v>
      </c>
      <c r="AT11" s="196">
        <v>23.52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2.4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87.26</v>
      </c>
      <c r="L12" s="196">
        <v>55.62</v>
      </c>
      <c r="M12" s="196">
        <v>0</v>
      </c>
      <c r="N12" s="196">
        <v>1.17</v>
      </c>
      <c r="O12" s="196">
        <v>1.95</v>
      </c>
      <c r="P12" s="196">
        <v>2.37</v>
      </c>
      <c r="Q12" s="196">
        <v>0.85</v>
      </c>
      <c r="R12" s="196">
        <v>5.96</v>
      </c>
      <c r="S12" s="196">
        <v>3.81</v>
      </c>
      <c r="T12" s="196">
        <v>0</v>
      </c>
      <c r="U12" s="196">
        <v>12.81</v>
      </c>
      <c r="V12" s="196">
        <v>4.6100000000000003</v>
      </c>
      <c r="W12" s="196">
        <v>4.03</v>
      </c>
      <c r="X12" s="196">
        <v>20.170000000000002</v>
      </c>
      <c r="Y12" s="196">
        <v>0</v>
      </c>
      <c r="Z12" s="196">
        <v>38</v>
      </c>
      <c r="AA12" s="196">
        <v>13.3</v>
      </c>
      <c r="AB12" s="196">
        <v>0</v>
      </c>
      <c r="AC12" s="196">
        <v>1.55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2.4</v>
      </c>
      <c r="AS12" s="196">
        <v>13.88</v>
      </c>
      <c r="AT12" s="196">
        <v>23.52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2.4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87.26</v>
      </c>
      <c r="L13" s="196">
        <v>55.62</v>
      </c>
      <c r="M13" s="196">
        <v>0</v>
      </c>
      <c r="N13" s="196">
        <v>1.17</v>
      </c>
      <c r="O13" s="196">
        <v>1.95</v>
      </c>
      <c r="P13" s="196">
        <v>2.37</v>
      </c>
      <c r="Q13" s="196">
        <v>0.85</v>
      </c>
      <c r="R13" s="196">
        <v>5.96</v>
      </c>
      <c r="S13" s="196">
        <v>3.81</v>
      </c>
      <c r="T13" s="196">
        <v>0</v>
      </c>
      <c r="U13" s="196">
        <v>12.81</v>
      </c>
      <c r="V13" s="196">
        <v>4.6100000000000003</v>
      </c>
      <c r="W13" s="196">
        <v>4.03</v>
      </c>
      <c r="X13" s="196">
        <v>20.170000000000002</v>
      </c>
      <c r="Y13" s="196">
        <v>0</v>
      </c>
      <c r="Z13" s="196">
        <v>38</v>
      </c>
      <c r="AA13" s="196">
        <v>13.3</v>
      </c>
      <c r="AB13" s="196">
        <v>0</v>
      </c>
      <c r="AC13" s="196">
        <v>1.55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2.4</v>
      </c>
      <c r="AS13" s="196">
        <v>13.88</v>
      </c>
      <c r="AT13" s="196">
        <v>23.52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2.4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87.26</v>
      </c>
      <c r="L14" s="196">
        <v>55.62</v>
      </c>
      <c r="M14" s="196">
        <v>0</v>
      </c>
      <c r="N14" s="196">
        <v>1.17</v>
      </c>
      <c r="O14" s="196">
        <v>1.95</v>
      </c>
      <c r="P14" s="196">
        <v>2.37</v>
      </c>
      <c r="Q14" s="196">
        <v>0.85</v>
      </c>
      <c r="R14" s="196">
        <v>5.96</v>
      </c>
      <c r="S14" s="196">
        <v>3.81</v>
      </c>
      <c r="T14" s="196">
        <v>0</v>
      </c>
      <c r="U14" s="196">
        <v>12.81</v>
      </c>
      <c r="V14" s="196">
        <v>4.6100000000000003</v>
      </c>
      <c r="W14" s="196">
        <v>4.03</v>
      </c>
      <c r="X14" s="196">
        <v>20.170000000000002</v>
      </c>
      <c r="Y14" s="196">
        <v>0</v>
      </c>
      <c r="Z14" s="196">
        <v>38</v>
      </c>
      <c r="AA14" s="196">
        <v>13.3</v>
      </c>
      <c r="AB14" s="196">
        <v>0</v>
      </c>
      <c r="AC14" s="196">
        <v>1.55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2.4</v>
      </c>
      <c r="AS14" s="196">
        <v>13.88</v>
      </c>
      <c r="AT14" s="196">
        <v>23.52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2.4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87.26</v>
      </c>
      <c r="L15" s="196">
        <v>55.62</v>
      </c>
      <c r="M15" s="196">
        <v>0</v>
      </c>
      <c r="N15" s="196">
        <v>1.17</v>
      </c>
      <c r="O15" s="196">
        <v>1.95</v>
      </c>
      <c r="P15" s="196">
        <v>2.37</v>
      </c>
      <c r="Q15" s="196">
        <v>0.85</v>
      </c>
      <c r="R15" s="196">
        <v>5.96</v>
      </c>
      <c r="S15" s="196">
        <v>3.81</v>
      </c>
      <c r="T15" s="196">
        <v>0</v>
      </c>
      <c r="U15" s="196">
        <v>12.81</v>
      </c>
      <c r="V15" s="196">
        <v>4.6100000000000003</v>
      </c>
      <c r="W15" s="196">
        <v>4.03</v>
      </c>
      <c r="X15" s="196">
        <v>20.170000000000002</v>
      </c>
      <c r="Y15" s="196">
        <v>0</v>
      </c>
      <c r="Z15" s="196">
        <v>38</v>
      </c>
      <c r="AA15" s="196">
        <v>13.3</v>
      </c>
      <c r="AB15" s="196">
        <v>0</v>
      </c>
      <c r="AC15" s="196">
        <v>1.55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2.4</v>
      </c>
      <c r="AS15" s="196">
        <v>13.88</v>
      </c>
      <c r="AT15" s="196">
        <v>23.52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2.4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87.26</v>
      </c>
      <c r="L16" s="196">
        <v>55.62</v>
      </c>
      <c r="M16" s="196">
        <v>0</v>
      </c>
      <c r="N16" s="196">
        <v>1.17</v>
      </c>
      <c r="O16" s="196">
        <v>1.95</v>
      </c>
      <c r="P16" s="196">
        <v>2.37</v>
      </c>
      <c r="Q16" s="196">
        <v>0.85</v>
      </c>
      <c r="R16" s="196">
        <v>5.96</v>
      </c>
      <c r="S16" s="196">
        <v>3.81</v>
      </c>
      <c r="T16" s="196">
        <v>0</v>
      </c>
      <c r="U16" s="196">
        <v>12.81</v>
      </c>
      <c r="V16" s="196">
        <v>4.6100000000000003</v>
      </c>
      <c r="W16" s="196">
        <v>4.03</v>
      </c>
      <c r="X16" s="196">
        <v>20.170000000000002</v>
      </c>
      <c r="Y16" s="196">
        <v>0</v>
      </c>
      <c r="Z16" s="196">
        <v>38</v>
      </c>
      <c r="AA16" s="196">
        <v>13.3</v>
      </c>
      <c r="AB16" s="196">
        <v>0</v>
      </c>
      <c r="AC16" s="196">
        <v>1.55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2.4</v>
      </c>
      <c r="AS16" s="196">
        <v>13.88</v>
      </c>
      <c r="AT16" s="196">
        <v>23.52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2.4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87.26</v>
      </c>
      <c r="L17" s="196">
        <v>55.62</v>
      </c>
      <c r="M17" s="196">
        <v>0</v>
      </c>
      <c r="N17" s="196">
        <v>1.17</v>
      </c>
      <c r="O17" s="196">
        <v>1.95</v>
      </c>
      <c r="P17" s="196">
        <v>2.37</v>
      </c>
      <c r="Q17" s="196">
        <v>0.85</v>
      </c>
      <c r="R17" s="196">
        <v>5.96</v>
      </c>
      <c r="S17" s="196">
        <v>3.81</v>
      </c>
      <c r="T17" s="196">
        <v>0</v>
      </c>
      <c r="U17" s="196">
        <v>12.81</v>
      </c>
      <c r="V17" s="196">
        <v>4.6100000000000003</v>
      </c>
      <c r="W17" s="196">
        <v>4.03</v>
      </c>
      <c r="X17" s="196">
        <v>20.170000000000002</v>
      </c>
      <c r="Y17" s="196">
        <v>0</v>
      </c>
      <c r="Z17" s="196">
        <v>38</v>
      </c>
      <c r="AA17" s="196">
        <v>13.3</v>
      </c>
      <c r="AB17" s="196">
        <v>0</v>
      </c>
      <c r="AC17" s="196">
        <v>1.55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2.4</v>
      </c>
      <c r="AS17" s="196">
        <v>13.88</v>
      </c>
      <c r="AT17" s="196">
        <v>23.52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2.4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87.26</v>
      </c>
      <c r="L18" s="196">
        <v>55.62</v>
      </c>
      <c r="M18" s="196">
        <v>0</v>
      </c>
      <c r="N18" s="196">
        <v>1.17</v>
      </c>
      <c r="O18" s="196">
        <v>1.95</v>
      </c>
      <c r="P18" s="196">
        <v>2.37</v>
      </c>
      <c r="Q18" s="196">
        <v>0.85</v>
      </c>
      <c r="R18" s="196">
        <v>5.96</v>
      </c>
      <c r="S18" s="196">
        <v>3.81</v>
      </c>
      <c r="T18" s="196">
        <v>0</v>
      </c>
      <c r="U18" s="196">
        <v>12.81</v>
      </c>
      <c r="V18" s="196">
        <v>4.6100000000000003</v>
      </c>
      <c r="W18" s="196">
        <v>4.03</v>
      </c>
      <c r="X18" s="196">
        <v>20.170000000000002</v>
      </c>
      <c r="Y18" s="196">
        <v>0</v>
      </c>
      <c r="Z18" s="196">
        <v>38</v>
      </c>
      <c r="AA18" s="196">
        <v>13.3</v>
      </c>
      <c r="AB18" s="196">
        <v>0</v>
      </c>
      <c r="AC18" s="196">
        <v>1.55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2.4</v>
      </c>
      <c r="AS18" s="196">
        <v>13.88</v>
      </c>
      <c r="AT18" s="196">
        <v>23.52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2.4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87.26</v>
      </c>
      <c r="L19" s="196">
        <v>55.62</v>
      </c>
      <c r="M19" s="196">
        <v>0</v>
      </c>
      <c r="N19" s="196">
        <v>1.17</v>
      </c>
      <c r="O19" s="196">
        <v>1.95</v>
      </c>
      <c r="P19" s="196">
        <v>2.37</v>
      </c>
      <c r="Q19" s="196">
        <v>0.85</v>
      </c>
      <c r="R19" s="196">
        <v>5.96</v>
      </c>
      <c r="S19" s="196">
        <v>3.81</v>
      </c>
      <c r="T19" s="196">
        <v>0</v>
      </c>
      <c r="U19" s="196">
        <v>12.81</v>
      </c>
      <c r="V19" s="196">
        <v>4.6100000000000003</v>
      </c>
      <c r="W19" s="196">
        <v>4.03</v>
      </c>
      <c r="X19" s="196">
        <v>20.170000000000002</v>
      </c>
      <c r="Y19" s="196">
        <v>0</v>
      </c>
      <c r="Z19" s="196">
        <v>38</v>
      </c>
      <c r="AA19" s="196">
        <v>13.3</v>
      </c>
      <c r="AB19" s="196">
        <v>0</v>
      </c>
      <c r="AC19" s="196">
        <v>1.55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2.4</v>
      </c>
      <c r="AS19" s="196">
        <v>13.88</v>
      </c>
      <c r="AT19" s="196">
        <v>23.52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2.4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87.26</v>
      </c>
      <c r="L20" s="196">
        <v>55.62</v>
      </c>
      <c r="M20" s="196">
        <v>0</v>
      </c>
      <c r="N20" s="196">
        <v>1.17</v>
      </c>
      <c r="O20" s="196">
        <v>1.95</v>
      </c>
      <c r="P20" s="196">
        <v>2.37</v>
      </c>
      <c r="Q20" s="196">
        <v>0.85</v>
      </c>
      <c r="R20" s="196">
        <v>5.96</v>
      </c>
      <c r="S20" s="196">
        <v>3.81</v>
      </c>
      <c r="T20" s="196">
        <v>0</v>
      </c>
      <c r="U20" s="196">
        <v>12.81</v>
      </c>
      <c r="V20" s="196">
        <v>4.6100000000000003</v>
      </c>
      <c r="W20" s="196">
        <v>4.03</v>
      </c>
      <c r="X20" s="196">
        <v>20.170000000000002</v>
      </c>
      <c r="Y20" s="196">
        <v>0</v>
      </c>
      <c r="Z20" s="196">
        <v>38</v>
      </c>
      <c r="AA20" s="196">
        <v>13.3</v>
      </c>
      <c r="AB20" s="196">
        <v>0</v>
      </c>
      <c r="AC20" s="196">
        <v>1.55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2.4</v>
      </c>
      <c r="AS20" s="196">
        <v>13.88</v>
      </c>
      <c r="AT20" s="196">
        <v>23.52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2.4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87.26</v>
      </c>
      <c r="L21" s="196">
        <v>55.62</v>
      </c>
      <c r="M21" s="196">
        <v>0</v>
      </c>
      <c r="N21" s="196">
        <v>1.17</v>
      </c>
      <c r="O21" s="196">
        <v>1.95</v>
      </c>
      <c r="P21" s="196">
        <v>2.37</v>
      </c>
      <c r="Q21" s="196">
        <v>0.85</v>
      </c>
      <c r="R21" s="196">
        <v>5.96</v>
      </c>
      <c r="S21" s="196">
        <v>3.81</v>
      </c>
      <c r="T21" s="196">
        <v>0</v>
      </c>
      <c r="U21" s="196">
        <v>12.81</v>
      </c>
      <c r="V21" s="196">
        <v>4.6100000000000003</v>
      </c>
      <c r="W21" s="196">
        <v>4.03</v>
      </c>
      <c r="X21" s="196">
        <v>20.46</v>
      </c>
      <c r="Y21" s="196">
        <v>0</v>
      </c>
      <c r="Z21" s="196">
        <v>38</v>
      </c>
      <c r="AA21" s="196">
        <v>13.3</v>
      </c>
      <c r="AB21" s="196">
        <v>0</v>
      </c>
      <c r="AC21" s="196">
        <v>1.55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2.4</v>
      </c>
      <c r="AS21" s="196">
        <v>13.88</v>
      </c>
      <c r="AT21" s="196">
        <v>23.52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2.4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87.26</v>
      </c>
      <c r="L22" s="196">
        <v>55.62</v>
      </c>
      <c r="M22" s="196">
        <v>0</v>
      </c>
      <c r="N22" s="196">
        <v>1.17</v>
      </c>
      <c r="O22" s="196">
        <v>1.95</v>
      </c>
      <c r="P22" s="196">
        <v>2.37</v>
      </c>
      <c r="Q22" s="196">
        <v>0.85</v>
      </c>
      <c r="R22" s="196">
        <v>5.96</v>
      </c>
      <c r="S22" s="196">
        <v>3.81</v>
      </c>
      <c r="T22" s="196">
        <v>0</v>
      </c>
      <c r="U22" s="196">
        <v>12.81</v>
      </c>
      <c r="V22" s="196">
        <v>4.6100000000000003</v>
      </c>
      <c r="W22" s="196">
        <v>4.03</v>
      </c>
      <c r="X22" s="196">
        <v>20.170000000000002</v>
      </c>
      <c r="Y22" s="196">
        <v>0</v>
      </c>
      <c r="Z22" s="196">
        <v>38</v>
      </c>
      <c r="AA22" s="196">
        <v>13.3</v>
      </c>
      <c r="AB22" s="196">
        <v>0</v>
      </c>
      <c r="AC22" s="196">
        <v>1.55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2.4</v>
      </c>
      <c r="AS22" s="196">
        <v>13.88</v>
      </c>
      <c r="AT22" s="196">
        <v>23.52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2.4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87.26</v>
      </c>
      <c r="L23" s="196">
        <v>55.62</v>
      </c>
      <c r="M23" s="196">
        <v>0</v>
      </c>
      <c r="N23" s="196">
        <v>1.17</v>
      </c>
      <c r="O23" s="196">
        <v>1.95</v>
      </c>
      <c r="P23" s="196">
        <v>2.37</v>
      </c>
      <c r="Q23" s="196">
        <v>0.85</v>
      </c>
      <c r="R23" s="196">
        <v>6.91</v>
      </c>
      <c r="S23" s="196">
        <v>3.81</v>
      </c>
      <c r="T23" s="196">
        <v>0</v>
      </c>
      <c r="U23" s="196">
        <v>12.81</v>
      </c>
      <c r="V23" s="196">
        <v>4.6100000000000003</v>
      </c>
      <c r="W23" s="196">
        <v>4.03</v>
      </c>
      <c r="X23" s="196">
        <v>20.170000000000002</v>
      </c>
      <c r="Y23" s="196">
        <v>0</v>
      </c>
      <c r="Z23" s="196">
        <v>38</v>
      </c>
      <c r="AA23" s="196">
        <v>13.3</v>
      </c>
      <c r="AB23" s="196">
        <v>0</v>
      </c>
      <c r="AC23" s="196">
        <v>1.55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2.4</v>
      </c>
      <c r="AS23" s="196">
        <v>13.88</v>
      </c>
      <c r="AT23" s="196">
        <v>23.52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2.4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87.26</v>
      </c>
      <c r="L24" s="196">
        <v>55.62</v>
      </c>
      <c r="M24" s="196">
        <v>0</v>
      </c>
      <c r="N24" s="196">
        <v>1.17</v>
      </c>
      <c r="O24" s="196">
        <v>1.95</v>
      </c>
      <c r="P24" s="196">
        <v>2.37</v>
      </c>
      <c r="Q24" s="196">
        <v>0.85</v>
      </c>
      <c r="R24" s="196">
        <v>5.96</v>
      </c>
      <c r="S24" s="196">
        <v>3.81</v>
      </c>
      <c r="T24" s="196">
        <v>0</v>
      </c>
      <c r="U24" s="196">
        <v>12.81</v>
      </c>
      <c r="V24" s="196">
        <v>4.6100000000000003</v>
      </c>
      <c r="W24" s="196">
        <v>4.03</v>
      </c>
      <c r="X24" s="196">
        <v>20.170000000000002</v>
      </c>
      <c r="Y24" s="196">
        <v>0</v>
      </c>
      <c r="Z24" s="196">
        <v>38</v>
      </c>
      <c r="AA24" s="196">
        <v>13.3</v>
      </c>
      <c r="AB24" s="196">
        <v>0</v>
      </c>
      <c r="AC24" s="196">
        <v>1.55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2.4</v>
      </c>
      <c r="AS24" s="196">
        <v>13.88</v>
      </c>
      <c r="AT24" s="196">
        <v>23.52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2.4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87.26</v>
      </c>
      <c r="L25" s="196">
        <v>55.62</v>
      </c>
      <c r="M25" s="196">
        <v>0</v>
      </c>
      <c r="N25" s="196">
        <v>1.17</v>
      </c>
      <c r="O25" s="196">
        <v>1.95</v>
      </c>
      <c r="P25" s="196">
        <v>2.37</v>
      </c>
      <c r="Q25" s="196">
        <v>0.85</v>
      </c>
      <c r="R25" s="196">
        <v>5.96</v>
      </c>
      <c r="S25" s="196">
        <v>3.81</v>
      </c>
      <c r="T25" s="196">
        <v>0</v>
      </c>
      <c r="U25" s="196">
        <v>12.81</v>
      </c>
      <c r="V25" s="196">
        <v>4.6100000000000003</v>
      </c>
      <c r="W25" s="196">
        <v>4.03</v>
      </c>
      <c r="X25" s="196">
        <v>20.170000000000002</v>
      </c>
      <c r="Y25" s="196">
        <v>0</v>
      </c>
      <c r="Z25" s="196">
        <v>38</v>
      </c>
      <c r="AA25" s="196">
        <v>13.3</v>
      </c>
      <c r="AB25" s="196">
        <v>0</v>
      </c>
      <c r="AC25" s="196">
        <v>1.55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2.4</v>
      </c>
      <c r="AS25" s="196">
        <v>13.88</v>
      </c>
      <c r="AT25" s="196">
        <v>23.52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2.4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87.26</v>
      </c>
      <c r="L26" s="196">
        <v>55.62</v>
      </c>
      <c r="M26" s="196">
        <v>0</v>
      </c>
      <c r="N26" s="196">
        <v>1.17</v>
      </c>
      <c r="O26" s="196">
        <v>1.95</v>
      </c>
      <c r="P26" s="196">
        <v>2.37</v>
      </c>
      <c r="Q26" s="196">
        <v>0.85</v>
      </c>
      <c r="R26" s="196">
        <v>5.96</v>
      </c>
      <c r="S26" s="196">
        <v>3.81</v>
      </c>
      <c r="T26" s="196">
        <v>0</v>
      </c>
      <c r="U26" s="196">
        <v>12.81</v>
      </c>
      <c r="V26" s="196">
        <v>4.6100000000000003</v>
      </c>
      <c r="W26" s="196">
        <v>0.34</v>
      </c>
      <c r="X26" s="196">
        <v>1.45</v>
      </c>
      <c r="Y26" s="196">
        <v>0</v>
      </c>
      <c r="Z26" s="196">
        <v>38</v>
      </c>
      <c r="AA26" s="196">
        <v>13.3</v>
      </c>
      <c r="AB26" s="196">
        <v>0</v>
      </c>
      <c r="AC26" s="196">
        <v>1.55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2.4</v>
      </c>
      <c r="AS26" s="196">
        <v>13.88</v>
      </c>
      <c r="AT26" s="196">
        <v>23.52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87.26</v>
      </c>
      <c r="L27" s="196">
        <v>55.62</v>
      </c>
      <c r="M27" s="196">
        <v>0</v>
      </c>
      <c r="N27" s="196">
        <v>1.17</v>
      </c>
      <c r="O27" s="196">
        <v>1.95</v>
      </c>
      <c r="P27" s="196">
        <v>2.37</v>
      </c>
      <c r="Q27" s="196">
        <v>0.85</v>
      </c>
      <c r="R27" s="196">
        <v>5.96</v>
      </c>
      <c r="S27" s="196">
        <v>3.81</v>
      </c>
      <c r="T27" s="196">
        <v>0</v>
      </c>
      <c r="U27" s="196">
        <v>12.81</v>
      </c>
      <c r="V27" s="196">
        <v>4.6100000000000003</v>
      </c>
      <c r="W27" s="196">
        <v>0.34</v>
      </c>
      <c r="X27" s="196">
        <v>1.45</v>
      </c>
      <c r="Y27" s="196">
        <v>0</v>
      </c>
      <c r="Z27" s="196">
        <v>38</v>
      </c>
      <c r="AA27" s="196">
        <v>13.3</v>
      </c>
      <c r="AB27" s="196">
        <v>0</v>
      </c>
      <c r="AC27" s="196">
        <v>1.55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2.4</v>
      </c>
      <c r="AS27" s="196">
        <v>13.82</v>
      </c>
      <c r="AT27" s="196">
        <v>23.52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87.26</v>
      </c>
      <c r="L28" s="196">
        <v>55.62</v>
      </c>
      <c r="M28" s="196">
        <v>0</v>
      </c>
      <c r="N28" s="196">
        <v>1.17</v>
      </c>
      <c r="O28" s="196">
        <v>1.95</v>
      </c>
      <c r="P28" s="196">
        <v>2.37</v>
      </c>
      <c r="Q28" s="196">
        <v>0.85</v>
      </c>
      <c r="R28" s="196">
        <v>5.96</v>
      </c>
      <c r="S28" s="196">
        <v>3.81</v>
      </c>
      <c r="T28" s="196">
        <v>0</v>
      </c>
      <c r="U28" s="196">
        <v>12.81</v>
      </c>
      <c r="V28" s="196">
        <v>4.6100000000000003</v>
      </c>
      <c r="W28" s="196">
        <v>0.34</v>
      </c>
      <c r="X28" s="196">
        <v>1.45</v>
      </c>
      <c r="Y28" s="196">
        <v>0</v>
      </c>
      <c r="Z28" s="196">
        <v>2.74</v>
      </c>
      <c r="AA28" s="196">
        <v>13.3</v>
      </c>
      <c r="AB28" s="196">
        <v>0</v>
      </c>
      <c r="AC28" s="196">
        <v>1.55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2.4</v>
      </c>
      <c r="AS28" s="196">
        <v>13.82</v>
      </c>
      <c r="AT28" s="196">
        <v>23.52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87.26</v>
      </c>
      <c r="L29" s="196">
        <v>55.62</v>
      </c>
      <c r="M29" s="196">
        <v>0</v>
      </c>
      <c r="N29" s="196">
        <v>1.17</v>
      </c>
      <c r="O29" s="196">
        <v>1.95</v>
      </c>
      <c r="P29" s="196">
        <v>2.37</v>
      </c>
      <c r="Q29" s="196">
        <v>0.85</v>
      </c>
      <c r="R29" s="196">
        <v>5.96</v>
      </c>
      <c r="S29" s="196">
        <v>3.81</v>
      </c>
      <c r="T29" s="196">
        <v>0</v>
      </c>
      <c r="U29" s="196">
        <v>12.81</v>
      </c>
      <c r="V29" s="196">
        <v>4.6100000000000003</v>
      </c>
      <c r="W29" s="196">
        <v>0.34</v>
      </c>
      <c r="X29" s="196">
        <v>1.45</v>
      </c>
      <c r="Y29" s="196">
        <v>0</v>
      </c>
      <c r="Z29" s="196">
        <v>2.73</v>
      </c>
      <c r="AA29" s="196">
        <v>13.3</v>
      </c>
      <c r="AB29" s="196">
        <v>0</v>
      </c>
      <c r="AC29" s="196">
        <v>1.55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2.4</v>
      </c>
      <c r="AS29" s="196">
        <v>13.82</v>
      </c>
      <c r="AT29" s="196">
        <v>23.52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87.26</v>
      </c>
      <c r="L30" s="196">
        <v>55.62</v>
      </c>
      <c r="M30" s="196">
        <v>0</v>
      </c>
      <c r="N30" s="196">
        <v>1.17</v>
      </c>
      <c r="O30" s="196">
        <v>1.95</v>
      </c>
      <c r="P30" s="196">
        <v>2.37</v>
      </c>
      <c r="Q30" s="196">
        <v>0.85</v>
      </c>
      <c r="R30" s="196">
        <v>5.96</v>
      </c>
      <c r="S30" s="196">
        <v>3.81</v>
      </c>
      <c r="T30" s="196">
        <v>0</v>
      </c>
      <c r="U30" s="196">
        <v>12.81</v>
      </c>
      <c r="V30" s="196">
        <v>4.6100000000000003</v>
      </c>
      <c r="W30" s="196">
        <v>0.34</v>
      </c>
      <c r="X30" s="196">
        <v>1.45</v>
      </c>
      <c r="Y30" s="196">
        <v>0</v>
      </c>
      <c r="Z30" s="196">
        <v>2.73</v>
      </c>
      <c r="AA30" s="196">
        <v>13.3</v>
      </c>
      <c r="AB30" s="196">
        <v>0</v>
      </c>
      <c r="AC30" s="196">
        <v>1.55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2.4</v>
      </c>
      <c r="AS30" s="196">
        <v>13.82</v>
      </c>
      <c r="AT30" s="196">
        <v>23.52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87.26</v>
      </c>
      <c r="L31" s="196">
        <v>55.62</v>
      </c>
      <c r="M31" s="196">
        <v>0</v>
      </c>
      <c r="N31" s="196">
        <v>1.17</v>
      </c>
      <c r="O31" s="196">
        <v>1.95</v>
      </c>
      <c r="P31" s="196">
        <v>2.37</v>
      </c>
      <c r="Q31" s="196">
        <v>0.85</v>
      </c>
      <c r="R31" s="196">
        <v>5.96</v>
      </c>
      <c r="S31" s="196">
        <v>3.81</v>
      </c>
      <c r="T31" s="196">
        <v>0</v>
      </c>
      <c r="U31" s="196">
        <v>12.81</v>
      </c>
      <c r="V31" s="196">
        <v>0.18</v>
      </c>
      <c r="W31" s="196">
        <v>0.34</v>
      </c>
      <c r="X31" s="196">
        <v>1.45</v>
      </c>
      <c r="Y31" s="196">
        <v>0</v>
      </c>
      <c r="Z31" s="196">
        <v>2.73</v>
      </c>
      <c r="AA31" s="196">
        <v>13.3</v>
      </c>
      <c r="AB31" s="196">
        <v>0</v>
      </c>
      <c r="AC31" s="196">
        <v>1.55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2.4</v>
      </c>
      <c r="AS31" s="196">
        <v>13.82</v>
      </c>
      <c r="AT31" s="196">
        <v>23.52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87.26</v>
      </c>
      <c r="L32" s="196">
        <v>55.62</v>
      </c>
      <c r="M32" s="196">
        <v>0</v>
      </c>
      <c r="N32" s="196">
        <v>1.17</v>
      </c>
      <c r="O32" s="196">
        <v>1.95</v>
      </c>
      <c r="P32" s="196">
        <v>2.37</v>
      </c>
      <c r="Q32" s="196">
        <v>0.85</v>
      </c>
      <c r="R32" s="196">
        <v>5.96</v>
      </c>
      <c r="S32" s="196">
        <v>3.81</v>
      </c>
      <c r="T32" s="196">
        <v>0</v>
      </c>
      <c r="U32" s="196">
        <v>12.81</v>
      </c>
      <c r="V32" s="196">
        <v>0.18</v>
      </c>
      <c r="W32" s="196">
        <v>0.34</v>
      </c>
      <c r="X32" s="196">
        <v>1.45</v>
      </c>
      <c r="Y32" s="196">
        <v>0</v>
      </c>
      <c r="Z32" s="196">
        <v>2.73</v>
      </c>
      <c r="AA32" s="196">
        <v>13.3</v>
      </c>
      <c r="AB32" s="196">
        <v>0</v>
      </c>
      <c r="AC32" s="196">
        <v>1.55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2.4</v>
      </c>
      <c r="AS32" s="196">
        <v>13.82</v>
      </c>
      <c r="AT32" s="196">
        <v>23.52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87.26</v>
      </c>
      <c r="L33" s="196">
        <v>55.62</v>
      </c>
      <c r="M33" s="196">
        <v>0</v>
      </c>
      <c r="N33" s="196">
        <v>1.17</v>
      </c>
      <c r="O33" s="196">
        <v>1.95</v>
      </c>
      <c r="P33" s="196">
        <v>2.37</v>
      </c>
      <c r="Q33" s="196">
        <v>0.85</v>
      </c>
      <c r="R33" s="196">
        <v>0.42</v>
      </c>
      <c r="S33" s="196">
        <v>3.81</v>
      </c>
      <c r="T33" s="196">
        <v>0</v>
      </c>
      <c r="U33" s="196">
        <v>12.81</v>
      </c>
      <c r="V33" s="196">
        <v>0.18</v>
      </c>
      <c r="W33" s="196">
        <v>0.34</v>
      </c>
      <c r="X33" s="196">
        <v>1.45</v>
      </c>
      <c r="Y33" s="196">
        <v>0</v>
      </c>
      <c r="Z33" s="196">
        <v>2.73</v>
      </c>
      <c r="AA33" s="196">
        <v>13.3</v>
      </c>
      <c r="AB33" s="196">
        <v>0</v>
      </c>
      <c r="AC33" s="196">
        <v>1.55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2.4</v>
      </c>
      <c r="AS33" s="196">
        <v>13.82</v>
      </c>
      <c r="AT33" s="196">
        <v>23.52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48.8</v>
      </c>
      <c r="L34" s="196">
        <v>44.75</v>
      </c>
      <c r="M34" s="196">
        <v>0</v>
      </c>
      <c r="N34" s="196">
        <v>1.17</v>
      </c>
      <c r="O34" s="196">
        <v>1.95</v>
      </c>
      <c r="P34" s="196">
        <v>2.37</v>
      </c>
      <c r="Q34" s="196">
        <v>0.11</v>
      </c>
      <c r="R34" s="196">
        <v>0.42</v>
      </c>
      <c r="S34" s="196">
        <v>0.26</v>
      </c>
      <c r="T34" s="196">
        <v>0</v>
      </c>
      <c r="U34" s="196">
        <v>12.81</v>
      </c>
      <c r="V34" s="196">
        <v>0.18</v>
      </c>
      <c r="W34" s="196">
        <v>0.34</v>
      </c>
      <c r="X34" s="196">
        <v>1.45</v>
      </c>
      <c r="Y34" s="196">
        <v>0</v>
      </c>
      <c r="Z34" s="196">
        <v>2.73</v>
      </c>
      <c r="AA34" s="196">
        <v>0.89</v>
      </c>
      <c r="AB34" s="196">
        <v>0</v>
      </c>
      <c r="AC34" s="196">
        <v>1.55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2.4</v>
      </c>
      <c r="AS34" s="196">
        <v>13.82</v>
      </c>
      <c r="AT34" s="196">
        <v>23.52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2.35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77.64</v>
      </c>
      <c r="L35" s="196">
        <v>43.12</v>
      </c>
      <c r="M35" s="196">
        <v>0</v>
      </c>
      <c r="N35" s="196">
        <v>1.17</v>
      </c>
      <c r="O35" s="196">
        <v>1.95</v>
      </c>
      <c r="P35" s="196">
        <v>2.37</v>
      </c>
      <c r="Q35" s="196">
        <v>0.11</v>
      </c>
      <c r="R35" s="196">
        <v>0.42</v>
      </c>
      <c r="S35" s="196">
        <v>0.26</v>
      </c>
      <c r="T35" s="196">
        <v>0</v>
      </c>
      <c r="U35" s="196">
        <v>12.81</v>
      </c>
      <c r="V35" s="196">
        <v>0.18</v>
      </c>
      <c r="W35" s="196">
        <v>0.34</v>
      </c>
      <c r="X35" s="196">
        <v>1.45</v>
      </c>
      <c r="Y35" s="196">
        <v>0</v>
      </c>
      <c r="Z35" s="196">
        <v>2.73</v>
      </c>
      <c r="AA35" s="196">
        <v>0.89</v>
      </c>
      <c r="AB35" s="196">
        <v>0</v>
      </c>
      <c r="AC35" s="196">
        <v>1.55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12.6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2.4</v>
      </c>
      <c r="AS35" s="196">
        <v>13.82</v>
      </c>
      <c r="AT35" s="196">
        <v>23.52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2.35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58.42</v>
      </c>
      <c r="L36" s="196">
        <v>43.12</v>
      </c>
      <c r="M36" s="196">
        <v>0</v>
      </c>
      <c r="N36" s="196">
        <v>1.17</v>
      </c>
      <c r="O36" s="196">
        <v>1.95</v>
      </c>
      <c r="P36" s="196">
        <v>2.37</v>
      </c>
      <c r="Q36" s="196">
        <v>0.11</v>
      </c>
      <c r="R36" s="196">
        <v>0.42</v>
      </c>
      <c r="S36" s="196">
        <v>0.48</v>
      </c>
      <c r="T36" s="196">
        <v>0</v>
      </c>
      <c r="U36" s="196">
        <v>12.81</v>
      </c>
      <c r="V36" s="196">
        <v>0.18</v>
      </c>
      <c r="W36" s="196">
        <v>0.34</v>
      </c>
      <c r="X36" s="196">
        <v>1.45</v>
      </c>
      <c r="Y36" s="196">
        <v>0</v>
      </c>
      <c r="Z36" s="196">
        <v>2.73</v>
      </c>
      <c r="AA36" s="196">
        <v>0.89</v>
      </c>
      <c r="AB36" s="196">
        <v>0</v>
      </c>
      <c r="AC36" s="196">
        <v>1.55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12.6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2.4</v>
      </c>
      <c r="AS36" s="196">
        <v>13.82</v>
      </c>
      <c r="AT36" s="196">
        <v>23.52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2.35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87.26</v>
      </c>
      <c r="L37" s="196">
        <v>46.52</v>
      </c>
      <c r="M37" s="196">
        <v>0</v>
      </c>
      <c r="N37" s="196">
        <v>1.17</v>
      </c>
      <c r="O37" s="196">
        <v>1.95</v>
      </c>
      <c r="P37" s="196">
        <v>2.37</v>
      </c>
      <c r="Q37" s="196">
        <v>0.85</v>
      </c>
      <c r="R37" s="196">
        <v>6.15</v>
      </c>
      <c r="S37" s="196">
        <v>3.81</v>
      </c>
      <c r="T37" s="196">
        <v>0</v>
      </c>
      <c r="U37" s="196">
        <v>12.81</v>
      </c>
      <c r="V37" s="196">
        <v>0.18</v>
      </c>
      <c r="W37" s="196">
        <v>0.34</v>
      </c>
      <c r="X37" s="196">
        <v>1.45</v>
      </c>
      <c r="Y37" s="196">
        <v>0</v>
      </c>
      <c r="Z37" s="196">
        <v>2.73</v>
      </c>
      <c r="AA37" s="196">
        <v>13.3</v>
      </c>
      <c r="AB37" s="196">
        <v>0</v>
      </c>
      <c r="AC37" s="196">
        <v>1.55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12.6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2.4</v>
      </c>
      <c r="AS37" s="196">
        <v>13.82</v>
      </c>
      <c r="AT37" s="196">
        <v>23.52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2.35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29.58</v>
      </c>
      <c r="L38" s="196">
        <v>43.12</v>
      </c>
      <c r="M38" s="196">
        <v>0</v>
      </c>
      <c r="N38" s="196">
        <v>1.17</v>
      </c>
      <c r="O38" s="196">
        <v>1.95</v>
      </c>
      <c r="P38" s="196">
        <v>2.37</v>
      </c>
      <c r="Q38" s="196">
        <v>0.11</v>
      </c>
      <c r="R38" s="196">
        <v>0.42</v>
      </c>
      <c r="S38" s="196">
        <v>0.26</v>
      </c>
      <c r="T38" s="196">
        <v>0</v>
      </c>
      <c r="U38" s="196">
        <v>12.81</v>
      </c>
      <c r="V38" s="196">
        <v>0.18</v>
      </c>
      <c r="W38" s="196">
        <v>0.34</v>
      </c>
      <c r="X38" s="196">
        <v>1.45</v>
      </c>
      <c r="Y38" s="196">
        <v>0</v>
      </c>
      <c r="Z38" s="196">
        <v>2.73</v>
      </c>
      <c r="AA38" s="196">
        <v>0.89</v>
      </c>
      <c r="AB38" s="196">
        <v>0</v>
      </c>
      <c r="AC38" s="196">
        <v>1.55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12.6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2.4</v>
      </c>
      <c r="AS38" s="196">
        <v>13.82</v>
      </c>
      <c r="AT38" s="196">
        <v>23.52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2.35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87.26</v>
      </c>
      <c r="L39" s="196">
        <v>55.62</v>
      </c>
      <c r="M39" s="196">
        <v>0</v>
      </c>
      <c r="N39" s="196">
        <v>1.17</v>
      </c>
      <c r="O39" s="196">
        <v>1.95</v>
      </c>
      <c r="P39" s="196">
        <v>2.37</v>
      </c>
      <c r="Q39" s="196">
        <v>0.85</v>
      </c>
      <c r="R39" s="196">
        <v>0.42</v>
      </c>
      <c r="S39" s="196">
        <v>3.81</v>
      </c>
      <c r="T39" s="196">
        <v>0</v>
      </c>
      <c r="U39" s="196">
        <v>12.81</v>
      </c>
      <c r="V39" s="196">
        <v>0.18</v>
      </c>
      <c r="W39" s="196">
        <v>0.34</v>
      </c>
      <c r="X39" s="196">
        <v>1.45</v>
      </c>
      <c r="Y39" s="196">
        <v>0</v>
      </c>
      <c r="Z39" s="196">
        <v>2.73</v>
      </c>
      <c r="AA39" s="196">
        <v>13.3</v>
      </c>
      <c r="AB39" s="196">
        <v>0</v>
      </c>
      <c r="AC39" s="196">
        <v>1.55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12.6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2.4</v>
      </c>
      <c r="AS39" s="196">
        <v>13.82</v>
      </c>
      <c r="AT39" s="196">
        <v>23.52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2.35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87.26</v>
      </c>
      <c r="L40" s="196">
        <v>55.62</v>
      </c>
      <c r="M40" s="196">
        <v>0</v>
      </c>
      <c r="N40" s="196">
        <v>1.17</v>
      </c>
      <c r="O40" s="196">
        <v>1.95</v>
      </c>
      <c r="P40" s="196">
        <v>2.37</v>
      </c>
      <c r="Q40" s="196">
        <v>0.85</v>
      </c>
      <c r="R40" s="196">
        <v>0.42</v>
      </c>
      <c r="S40" s="196">
        <v>3.81</v>
      </c>
      <c r="T40" s="196">
        <v>0</v>
      </c>
      <c r="U40" s="196">
        <v>12.81</v>
      </c>
      <c r="V40" s="196">
        <v>0.18</v>
      </c>
      <c r="W40" s="196">
        <v>0.34</v>
      </c>
      <c r="X40" s="196">
        <v>1.45</v>
      </c>
      <c r="Y40" s="196">
        <v>0</v>
      </c>
      <c r="Z40" s="196">
        <v>2.73</v>
      </c>
      <c r="AA40" s="196">
        <v>13.3</v>
      </c>
      <c r="AB40" s="196">
        <v>0</v>
      </c>
      <c r="AC40" s="196">
        <v>1.55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12.6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2.4</v>
      </c>
      <c r="AS40" s="196">
        <v>13.82</v>
      </c>
      <c r="AT40" s="196">
        <v>23.52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2.35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87.26</v>
      </c>
      <c r="L41" s="196">
        <v>55.62</v>
      </c>
      <c r="M41" s="196">
        <v>0</v>
      </c>
      <c r="N41" s="196">
        <v>1.17</v>
      </c>
      <c r="O41" s="196">
        <v>1.95</v>
      </c>
      <c r="P41" s="196">
        <v>2.37</v>
      </c>
      <c r="Q41" s="196">
        <v>0.85</v>
      </c>
      <c r="R41" s="196">
        <v>0.42</v>
      </c>
      <c r="S41" s="196">
        <v>3.82</v>
      </c>
      <c r="T41" s="196">
        <v>0</v>
      </c>
      <c r="U41" s="196">
        <v>12.81</v>
      </c>
      <c r="V41" s="196">
        <v>0.18</v>
      </c>
      <c r="W41" s="196">
        <v>0.34</v>
      </c>
      <c r="X41" s="196">
        <v>1.45</v>
      </c>
      <c r="Y41" s="196">
        <v>0</v>
      </c>
      <c r="Z41" s="196">
        <v>2.73</v>
      </c>
      <c r="AA41" s="196">
        <v>13.3</v>
      </c>
      <c r="AB41" s="196">
        <v>0</v>
      </c>
      <c r="AC41" s="196">
        <v>1.55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12.6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2.4</v>
      </c>
      <c r="AS41" s="196">
        <v>13.79</v>
      </c>
      <c r="AT41" s="196">
        <v>23.52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2.35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87.26</v>
      </c>
      <c r="L42" s="196">
        <v>55.62</v>
      </c>
      <c r="M42" s="196">
        <v>0</v>
      </c>
      <c r="N42" s="196">
        <v>1.17</v>
      </c>
      <c r="O42" s="196">
        <v>1.95</v>
      </c>
      <c r="P42" s="196">
        <v>2.37</v>
      </c>
      <c r="Q42" s="196">
        <v>0.85</v>
      </c>
      <c r="R42" s="196">
        <v>6.15</v>
      </c>
      <c r="S42" s="196">
        <v>3.82</v>
      </c>
      <c r="T42" s="196">
        <v>0</v>
      </c>
      <c r="U42" s="196">
        <v>12.81</v>
      </c>
      <c r="V42" s="196">
        <v>0.18</v>
      </c>
      <c r="W42" s="196">
        <v>0.34</v>
      </c>
      <c r="X42" s="196">
        <v>1.45</v>
      </c>
      <c r="Y42" s="196">
        <v>0</v>
      </c>
      <c r="Z42" s="196">
        <v>2.73</v>
      </c>
      <c r="AA42" s="196">
        <v>13.3</v>
      </c>
      <c r="AB42" s="196">
        <v>0</v>
      </c>
      <c r="AC42" s="196">
        <v>1.55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12.6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2.4</v>
      </c>
      <c r="AS42" s="196">
        <v>13.79</v>
      </c>
      <c r="AT42" s="196">
        <v>23.52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2.35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87.26</v>
      </c>
      <c r="L43" s="196">
        <v>55.62</v>
      </c>
      <c r="M43" s="196">
        <v>0</v>
      </c>
      <c r="N43" s="196">
        <v>1.17</v>
      </c>
      <c r="O43" s="196">
        <v>1.95</v>
      </c>
      <c r="P43" s="196">
        <v>2.37</v>
      </c>
      <c r="Q43" s="196">
        <v>0.85</v>
      </c>
      <c r="R43" s="196">
        <v>6.15</v>
      </c>
      <c r="S43" s="196">
        <v>3.82</v>
      </c>
      <c r="T43" s="196">
        <v>0</v>
      </c>
      <c r="U43" s="196">
        <v>12.81</v>
      </c>
      <c r="V43" s="196">
        <v>0.18</v>
      </c>
      <c r="W43" s="196">
        <v>0.34</v>
      </c>
      <c r="X43" s="196">
        <v>1.45</v>
      </c>
      <c r="Y43" s="196">
        <v>0</v>
      </c>
      <c r="Z43" s="196">
        <v>2.73</v>
      </c>
      <c r="AA43" s="196">
        <v>13.3</v>
      </c>
      <c r="AB43" s="196">
        <v>0</v>
      </c>
      <c r="AC43" s="196">
        <v>1.55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11.67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2.4</v>
      </c>
      <c r="AS43" s="196">
        <v>13.71</v>
      </c>
      <c r="AT43" s="196">
        <v>23.52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2.35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87.26</v>
      </c>
      <c r="L44" s="196">
        <v>55.62</v>
      </c>
      <c r="M44" s="196">
        <v>0</v>
      </c>
      <c r="N44" s="196">
        <v>1.17</v>
      </c>
      <c r="O44" s="196">
        <v>1.95</v>
      </c>
      <c r="P44" s="196">
        <v>2.37</v>
      </c>
      <c r="Q44" s="196">
        <v>0.85</v>
      </c>
      <c r="R44" s="196">
        <v>6.15</v>
      </c>
      <c r="S44" s="196">
        <v>3.82</v>
      </c>
      <c r="T44" s="196">
        <v>0</v>
      </c>
      <c r="U44" s="196">
        <v>12.81</v>
      </c>
      <c r="V44" s="196">
        <v>0.18</v>
      </c>
      <c r="W44" s="196">
        <v>0.34</v>
      </c>
      <c r="X44" s="196">
        <v>1.45</v>
      </c>
      <c r="Y44" s="196">
        <v>0</v>
      </c>
      <c r="Z44" s="196">
        <v>2.73</v>
      </c>
      <c r="AA44" s="196">
        <v>13.3</v>
      </c>
      <c r="AB44" s="196">
        <v>0</v>
      </c>
      <c r="AC44" s="196">
        <v>1.55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11.67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2.4</v>
      </c>
      <c r="AS44" s="196">
        <v>13.71</v>
      </c>
      <c r="AT44" s="196">
        <v>23.52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2.35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87.26</v>
      </c>
      <c r="L45" s="196">
        <v>55.62</v>
      </c>
      <c r="M45" s="196">
        <v>0</v>
      </c>
      <c r="N45" s="196">
        <v>1.17</v>
      </c>
      <c r="O45" s="196">
        <v>1.95</v>
      </c>
      <c r="P45" s="196">
        <v>2.37</v>
      </c>
      <c r="Q45" s="196">
        <v>0.85</v>
      </c>
      <c r="R45" s="196">
        <v>6.15</v>
      </c>
      <c r="S45" s="196">
        <v>3.82</v>
      </c>
      <c r="T45" s="196">
        <v>0</v>
      </c>
      <c r="U45" s="196">
        <v>12.81</v>
      </c>
      <c r="V45" s="196">
        <v>0.18</v>
      </c>
      <c r="W45" s="196">
        <v>0.34</v>
      </c>
      <c r="X45" s="196">
        <v>1.45</v>
      </c>
      <c r="Y45" s="196">
        <v>0</v>
      </c>
      <c r="Z45" s="196">
        <v>2.73</v>
      </c>
      <c r="AA45" s="196">
        <v>13.3</v>
      </c>
      <c r="AB45" s="196">
        <v>0</v>
      </c>
      <c r="AC45" s="196">
        <v>1.55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11.67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2.4</v>
      </c>
      <c r="AS45" s="196">
        <v>13.71</v>
      </c>
      <c r="AT45" s="196">
        <v>23.52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2.35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87.26</v>
      </c>
      <c r="L46" s="196">
        <v>55.62</v>
      </c>
      <c r="M46" s="196">
        <v>0</v>
      </c>
      <c r="N46" s="196">
        <v>1.17</v>
      </c>
      <c r="O46" s="196">
        <v>1.95</v>
      </c>
      <c r="P46" s="196">
        <v>2.37</v>
      </c>
      <c r="Q46" s="196">
        <v>0.85</v>
      </c>
      <c r="R46" s="196">
        <v>6.15</v>
      </c>
      <c r="S46" s="196">
        <v>3.82</v>
      </c>
      <c r="T46" s="196">
        <v>0</v>
      </c>
      <c r="U46" s="196">
        <v>12.81</v>
      </c>
      <c r="V46" s="196">
        <v>0.18</v>
      </c>
      <c r="W46" s="196">
        <v>0.34</v>
      </c>
      <c r="X46" s="196">
        <v>1.45</v>
      </c>
      <c r="Y46" s="196">
        <v>0</v>
      </c>
      <c r="Z46" s="196">
        <v>2.73</v>
      </c>
      <c r="AA46" s="196">
        <v>13.3</v>
      </c>
      <c r="AB46" s="196">
        <v>0</v>
      </c>
      <c r="AC46" s="196">
        <v>1.55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11.67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2.4</v>
      </c>
      <c r="AS46" s="196">
        <v>13.71</v>
      </c>
      <c r="AT46" s="196">
        <v>23.52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2.35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87.26</v>
      </c>
      <c r="L47" s="196">
        <v>55.62</v>
      </c>
      <c r="M47" s="196">
        <v>0</v>
      </c>
      <c r="N47" s="196">
        <v>1.17</v>
      </c>
      <c r="O47" s="196">
        <v>1.95</v>
      </c>
      <c r="P47" s="196">
        <v>2.37</v>
      </c>
      <c r="Q47" s="196">
        <v>0.85</v>
      </c>
      <c r="R47" s="196">
        <v>1.28</v>
      </c>
      <c r="S47" s="196">
        <v>3.82</v>
      </c>
      <c r="T47" s="196">
        <v>0</v>
      </c>
      <c r="U47" s="196">
        <v>12.81</v>
      </c>
      <c r="V47" s="196">
        <v>0.18</v>
      </c>
      <c r="W47" s="196">
        <v>0.34</v>
      </c>
      <c r="X47" s="196">
        <v>1.45</v>
      </c>
      <c r="Y47" s="196">
        <v>0</v>
      </c>
      <c r="Z47" s="196">
        <v>2.73</v>
      </c>
      <c r="AA47" s="196">
        <v>0.89</v>
      </c>
      <c r="AB47" s="196">
        <v>0</v>
      </c>
      <c r="AC47" s="196">
        <v>1.55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11.67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2.4</v>
      </c>
      <c r="AS47" s="196">
        <v>13.71</v>
      </c>
      <c r="AT47" s="196">
        <v>23.52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2.35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87.26</v>
      </c>
      <c r="L48" s="196">
        <v>55.62</v>
      </c>
      <c r="M48" s="196">
        <v>0</v>
      </c>
      <c r="N48" s="196">
        <v>1.17</v>
      </c>
      <c r="O48" s="196">
        <v>1.95</v>
      </c>
      <c r="P48" s="196">
        <v>2.37</v>
      </c>
      <c r="Q48" s="196">
        <v>0.85</v>
      </c>
      <c r="R48" s="196">
        <v>0.42</v>
      </c>
      <c r="S48" s="196">
        <v>3.82</v>
      </c>
      <c r="T48" s="196">
        <v>0</v>
      </c>
      <c r="U48" s="196">
        <v>12.81</v>
      </c>
      <c r="V48" s="196">
        <v>0.18</v>
      </c>
      <c r="W48" s="196">
        <v>0.34</v>
      </c>
      <c r="X48" s="196">
        <v>1.45</v>
      </c>
      <c r="Y48" s="196">
        <v>0</v>
      </c>
      <c r="Z48" s="196">
        <v>2.73</v>
      </c>
      <c r="AA48" s="196">
        <v>0.89</v>
      </c>
      <c r="AB48" s="196">
        <v>0</v>
      </c>
      <c r="AC48" s="196">
        <v>1.55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11.67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2.4</v>
      </c>
      <c r="AS48" s="196">
        <v>13.71</v>
      </c>
      <c r="AT48" s="196">
        <v>23.52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2.35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87.26</v>
      </c>
      <c r="L49" s="196">
        <v>55.62</v>
      </c>
      <c r="M49" s="196">
        <v>0</v>
      </c>
      <c r="N49" s="196">
        <v>1.17</v>
      </c>
      <c r="O49" s="196">
        <v>1.95</v>
      </c>
      <c r="P49" s="196">
        <v>2.37</v>
      </c>
      <c r="Q49" s="196">
        <v>0.85</v>
      </c>
      <c r="R49" s="196">
        <v>0.42</v>
      </c>
      <c r="S49" s="196">
        <v>3.82</v>
      </c>
      <c r="T49" s="196">
        <v>0</v>
      </c>
      <c r="U49" s="196">
        <v>12.81</v>
      </c>
      <c r="V49" s="196">
        <v>0.18</v>
      </c>
      <c r="W49" s="196">
        <v>0.34</v>
      </c>
      <c r="X49" s="196">
        <v>1.45</v>
      </c>
      <c r="Y49" s="196">
        <v>0</v>
      </c>
      <c r="Z49" s="196">
        <v>2.73</v>
      </c>
      <c r="AA49" s="196">
        <v>13.3</v>
      </c>
      <c r="AB49" s="196">
        <v>0</v>
      </c>
      <c r="AC49" s="196">
        <v>1.55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11.67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2.4</v>
      </c>
      <c r="AS49" s="196">
        <v>13.71</v>
      </c>
      <c r="AT49" s="196">
        <v>23.52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2.35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87.26</v>
      </c>
      <c r="L50" s="196">
        <v>55.62</v>
      </c>
      <c r="M50" s="196">
        <v>0</v>
      </c>
      <c r="N50" s="196">
        <v>1.17</v>
      </c>
      <c r="O50" s="196">
        <v>1.95</v>
      </c>
      <c r="P50" s="196">
        <v>2.37</v>
      </c>
      <c r="Q50" s="196">
        <v>0.85</v>
      </c>
      <c r="R50" s="196">
        <v>6.15</v>
      </c>
      <c r="S50" s="196">
        <v>3.82</v>
      </c>
      <c r="T50" s="196">
        <v>0</v>
      </c>
      <c r="U50" s="196">
        <v>12.81</v>
      </c>
      <c r="V50" s="196">
        <v>0.18</v>
      </c>
      <c r="W50" s="196">
        <v>0.34</v>
      </c>
      <c r="X50" s="196">
        <v>1.45</v>
      </c>
      <c r="Y50" s="196">
        <v>0</v>
      </c>
      <c r="Z50" s="196">
        <v>2.73</v>
      </c>
      <c r="AA50" s="196">
        <v>13.3</v>
      </c>
      <c r="AB50" s="196">
        <v>0</v>
      </c>
      <c r="AC50" s="196">
        <v>1.55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2.4</v>
      </c>
      <c r="AS50" s="196">
        <v>13.71</v>
      </c>
      <c r="AT50" s="196">
        <v>23.52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2.29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87.26</v>
      </c>
      <c r="L51" s="196">
        <v>55.62</v>
      </c>
      <c r="M51" s="196">
        <v>0</v>
      </c>
      <c r="N51" s="196">
        <v>1.17</v>
      </c>
      <c r="O51" s="196">
        <v>1.95</v>
      </c>
      <c r="P51" s="196">
        <v>2.37</v>
      </c>
      <c r="Q51" s="196">
        <v>0.85</v>
      </c>
      <c r="R51" s="196">
        <v>6.15</v>
      </c>
      <c r="S51" s="196">
        <v>3.82</v>
      </c>
      <c r="T51" s="196">
        <v>0</v>
      </c>
      <c r="U51" s="196">
        <v>12.81</v>
      </c>
      <c r="V51" s="196">
        <v>0.18</v>
      </c>
      <c r="W51" s="196">
        <v>0.34</v>
      </c>
      <c r="X51" s="196">
        <v>1.45</v>
      </c>
      <c r="Y51" s="196">
        <v>0</v>
      </c>
      <c r="Z51" s="196">
        <v>2.73</v>
      </c>
      <c r="AA51" s="196">
        <v>13.3</v>
      </c>
      <c r="AB51" s="196">
        <v>0</v>
      </c>
      <c r="AC51" s="196">
        <v>1.55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2.4</v>
      </c>
      <c r="AS51" s="196">
        <v>13.71</v>
      </c>
      <c r="AT51" s="196">
        <v>23.52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2.29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87.26</v>
      </c>
      <c r="L52" s="196">
        <v>55.62</v>
      </c>
      <c r="M52" s="196">
        <v>0</v>
      </c>
      <c r="N52" s="196">
        <v>1.17</v>
      </c>
      <c r="O52" s="196">
        <v>1.95</v>
      </c>
      <c r="P52" s="196">
        <v>2.37</v>
      </c>
      <c r="Q52" s="196">
        <v>0.85</v>
      </c>
      <c r="R52" s="196">
        <v>6.15</v>
      </c>
      <c r="S52" s="196">
        <v>3.82</v>
      </c>
      <c r="T52" s="196">
        <v>0</v>
      </c>
      <c r="U52" s="196">
        <v>12.81</v>
      </c>
      <c r="V52" s="196">
        <v>0.18</v>
      </c>
      <c r="W52" s="196">
        <v>0.34</v>
      </c>
      <c r="X52" s="196">
        <v>1.45</v>
      </c>
      <c r="Y52" s="196">
        <v>0</v>
      </c>
      <c r="Z52" s="196">
        <v>2.73</v>
      </c>
      <c r="AA52" s="196">
        <v>13.3</v>
      </c>
      <c r="AB52" s="196">
        <v>0</v>
      </c>
      <c r="AC52" s="196">
        <v>1.55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2.4</v>
      </c>
      <c r="AS52" s="196">
        <v>13.71</v>
      </c>
      <c r="AT52" s="196">
        <v>23.52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2.29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87.26</v>
      </c>
      <c r="L53" s="196">
        <v>55.62</v>
      </c>
      <c r="M53" s="196">
        <v>0</v>
      </c>
      <c r="N53" s="196">
        <v>1.17</v>
      </c>
      <c r="O53" s="196">
        <v>1.95</v>
      </c>
      <c r="P53" s="196">
        <v>2.37</v>
      </c>
      <c r="Q53" s="196">
        <v>0.85</v>
      </c>
      <c r="R53" s="196">
        <v>6.15</v>
      </c>
      <c r="S53" s="196">
        <v>3.81</v>
      </c>
      <c r="T53" s="196">
        <v>0</v>
      </c>
      <c r="U53" s="196">
        <v>12.81</v>
      </c>
      <c r="V53" s="196">
        <v>0.18</v>
      </c>
      <c r="W53" s="196">
        <v>0.34</v>
      </c>
      <c r="X53" s="196">
        <v>1.45</v>
      </c>
      <c r="Y53" s="196">
        <v>0</v>
      </c>
      <c r="Z53" s="196">
        <v>2.73</v>
      </c>
      <c r="AA53" s="196">
        <v>13.3</v>
      </c>
      <c r="AB53" s="196">
        <v>0</v>
      </c>
      <c r="AC53" s="196">
        <v>1.55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2.4</v>
      </c>
      <c r="AS53" s="196">
        <v>13.71</v>
      </c>
      <c r="AT53" s="196">
        <v>23.52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2.29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87.26</v>
      </c>
      <c r="L54" s="196">
        <v>55.62</v>
      </c>
      <c r="M54" s="196">
        <v>0</v>
      </c>
      <c r="N54" s="196">
        <v>1.17</v>
      </c>
      <c r="O54" s="196">
        <v>1.95</v>
      </c>
      <c r="P54" s="196">
        <v>2.37</v>
      </c>
      <c r="Q54" s="196">
        <v>0.85</v>
      </c>
      <c r="R54" s="196">
        <v>6.15</v>
      </c>
      <c r="S54" s="196">
        <v>3.81</v>
      </c>
      <c r="T54" s="196">
        <v>0</v>
      </c>
      <c r="U54" s="196">
        <v>12.81</v>
      </c>
      <c r="V54" s="196">
        <v>0.18</v>
      </c>
      <c r="W54" s="196">
        <v>0.34</v>
      </c>
      <c r="X54" s="196">
        <v>1.45</v>
      </c>
      <c r="Y54" s="196">
        <v>0</v>
      </c>
      <c r="Z54" s="196">
        <v>2.73</v>
      </c>
      <c r="AA54" s="196">
        <v>13.3</v>
      </c>
      <c r="AB54" s="196">
        <v>0</v>
      </c>
      <c r="AC54" s="196">
        <v>1.55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2.4</v>
      </c>
      <c r="AS54" s="196">
        <v>13.71</v>
      </c>
      <c r="AT54" s="196">
        <v>23.52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2.29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87.26</v>
      </c>
      <c r="L55" s="196">
        <v>55.62</v>
      </c>
      <c r="M55" s="196">
        <v>0</v>
      </c>
      <c r="N55" s="196">
        <v>1.17</v>
      </c>
      <c r="O55" s="196">
        <v>1.95</v>
      </c>
      <c r="P55" s="196">
        <v>2.37</v>
      </c>
      <c r="Q55" s="196">
        <v>0.85</v>
      </c>
      <c r="R55" s="196">
        <v>6.15</v>
      </c>
      <c r="S55" s="196">
        <v>3.81</v>
      </c>
      <c r="T55" s="196">
        <v>0</v>
      </c>
      <c r="U55" s="196">
        <v>12.81</v>
      </c>
      <c r="V55" s="196">
        <v>0.13</v>
      </c>
      <c r="W55" s="196">
        <v>0.34</v>
      </c>
      <c r="X55" s="196">
        <v>1.45</v>
      </c>
      <c r="Y55" s="196">
        <v>0</v>
      </c>
      <c r="Z55" s="196">
        <v>2.73</v>
      </c>
      <c r="AA55" s="196">
        <v>13.3</v>
      </c>
      <c r="AB55" s="196">
        <v>0</v>
      </c>
      <c r="AC55" s="196">
        <v>1.55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2.4</v>
      </c>
      <c r="AS55" s="196">
        <v>13.71</v>
      </c>
      <c r="AT55" s="196">
        <v>23.52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2.29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87.26</v>
      </c>
      <c r="L56" s="196">
        <v>55.62</v>
      </c>
      <c r="M56" s="196">
        <v>0</v>
      </c>
      <c r="N56" s="196">
        <v>1.17</v>
      </c>
      <c r="O56" s="196">
        <v>1.95</v>
      </c>
      <c r="P56" s="196">
        <v>2.37</v>
      </c>
      <c r="Q56" s="196">
        <v>0.85</v>
      </c>
      <c r="R56" s="196">
        <v>6.15</v>
      </c>
      <c r="S56" s="196">
        <v>3.81</v>
      </c>
      <c r="T56" s="196">
        <v>0</v>
      </c>
      <c r="U56" s="196">
        <v>12.81</v>
      </c>
      <c r="V56" s="196">
        <v>4.6100000000000003</v>
      </c>
      <c r="W56" s="196">
        <v>0.34</v>
      </c>
      <c r="X56" s="196">
        <v>1.45</v>
      </c>
      <c r="Y56" s="196">
        <v>0</v>
      </c>
      <c r="Z56" s="196">
        <v>22.61</v>
      </c>
      <c r="AA56" s="196">
        <v>13.3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2.4</v>
      </c>
      <c r="AS56" s="196">
        <v>13.71</v>
      </c>
      <c r="AT56" s="196">
        <v>23.52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2.29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87.26</v>
      </c>
      <c r="L57" s="196">
        <v>55.62</v>
      </c>
      <c r="M57" s="196">
        <v>0</v>
      </c>
      <c r="N57" s="196">
        <v>1.17</v>
      </c>
      <c r="O57" s="196">
        <v>1.95</v>
      </c>
      <c r="P57" s="196">
        <v>2.37</v>
      </c>
      <c r="Q57" s="196">
        <v>0.85</v>
      </c>
      <c r="R57" s="196">
        <v>6.15</v>
      </c>
      <c r="S57" s="196">
        <v>3.81</v>
      </c>
      <c r="T57" s="196">
        <v>0</v>
      </c>
      <c r="U57" s="196">
        <v>12.81</v>
      </c>
      <c r="V57" s="196">
        <v>4.6100000000000003</v>
      </c>
      <c r="W57" s="196">
        <v>0.34</v>
      </c>
      <c r="X57" s="196">
        <v>1.45</v>
      </c>
      <c r="Y57" s="196">
        <v>0</v>
      </c>
      <c r="Z57" s="196">
        <v>38</v>
      </c>
      <c r="AA57" s="196">
        <v>13.3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2.4</v>
      </c>
      <c r="AS57" s="196">
        <v>13.71</v>
      </c>
      <c r="AT57" s="196">
        <v>23.52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2.29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87.26</v>
      </c>
      <c r="L58" s="196">
        <v>55.62</v>
      </c>
      <c r="M58" s="196">
        <v>0</v>
      </c>
      <c r="N58" s="196">
        <v>1.17</v>
      </c>
      <c r="O58" s="196">
        <v>1.95</v>
      </c>
      <c r="P58" s="196">
        <v>2.37</v>
      </c>
      <c r="Q58" s="196">
        <v>0.85</v>
      </c>
      <c r="R58" s="196">
        <v>6.2</v>
      </c>
      <c r="S58" s="196">
        <v>3.81</v>
      </c>
      <c r="T58" s="196">
        <v>0</v>
      </c>
      <c r="U58" s="196">
        <v>12.81</v>
      </c>
      <c r="V58" s="196">
        <v>4.6100000000000003</v>
      </c>
      <c r="W58" s="196">
        <v>0.34</v>
      </c>
      <c r="X58" s="196">
        <v>1.45</v>
      </c>
      <c r="Y58" s="196">
        <v>0</v>
      </c>
      <c r="Z58" s="196">
        <v>38</v>
      </c>
      <c r="AA58" s="196">
        <v>13.3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2.4</v>
      </c>
      <c r="AS58" s="196">
        <v>13.71</v>
      </c>
      <c r="AT58" s="196">
        <v>23.52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2.29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87.26</v>
      </c>
      <c r="L59" s="196">
        <v>55.62</v>
      </c>
      <c r="M59" s="196">
        <v>0</v>
      </c>
      <c r="N59" s="196">
        <v>1.17</v>
      </c>
      <c r="O59" s="196">
        <v>1.95</v>
      </c>
      <c r="P59" s="196">
        <v>2.37</v>
      </c>
      <c r="Q59" s="196">
        <v>0.85</v>
      </c>
      <c r="R59" s="196">
        <v>6.15</v>
      </c>
      <c r="S59" s="196">
        <v>3.81</v>
      </c>
      <c r="T59" s="196">
        <v>0</v>
      </c>
      <c r="U59" s="196">
        <v>12.81</v>
      </c>
      <c r="V59" s="196">
        <v>4.6100000000000003</v>
      </c>
      <c r="W59" s="196">
        <v>0.34</v>
      </c>
      <c r="X59" s="196">
        <v>1.45</v>
      </c>
      <c r="Y59" s="196">
        <v>0</v>
      </c>
      <c r="Z59" s="196">
        <v>38</v>
      </c>
      <c r="AA59" s="196">
        <v>13.3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2.4</v>
      </c>
      <c r="AS59" s="196">
        <v>13.71</v>
      </c>
      <c r="AT59" s="196">
        <v>23.52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2.29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87.26</v>
      </c>
      <c r="L60" s="196">
        <v>55.62</v>
      </c>
      <c r="M60" s="196">
        <v>0</v>
      </c>
      <c r="N60" s="196">
        <v>1.17</v>
      </c>
      <c r="O60" s="196">
        <v>1.95</v>
      </c>
      <c r="P60" s="196">
        <v>2.37</v>
      </c>
      <c r="Q60" s="196">
        <v>0.85</v>
      </c>
      <c r="R60" s="196">
        <v>6.15</v>
      </c>
      <c r="S60" s="196">
        <v>3.81</v>
      </c>
      <c r="T60" s="196">
        <v>0</v>
      </c>
      <c r="U60" s="196">
        <v>12.81</v>
      </c>
      <c r="V60" s="196">
        <v>4.6100000000000003</v>
      </c>
      <c r="W60" s="196">
        <v>0.34</v>
      </c>
      <c r="X60" s="196">
        <v>1.45</v>
      </c>
      <c r="Y60" s="196">
        <v>0</v>
      </c>
      <c r="Z60" s="196">
        <v>38</v>
      </c>
      <c r="AA60" s="196">
        <v>13.3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2.4</v>
      </c>
      <c r="AS60" s="196">
        <v>13.71</v>
      </c>
      <c r="AT60" s="196">
        <v>23.52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2.29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87.26</v>
      </c>
      <c r="L61" s="196">
        <v>55.62</v>
      </c>
      <c r="M61" s="196">
        <v>0</v>
      </c>
      <c r="N61" s="196">
        <v>1.17</v>
      </c>
      <c r="O61" s="196">
        <v>1.95</v>
      </c>
      <c r="P61" s="196">
        <v>2.37</v>
      </c>
      <c r="Q61" s="196">
        <v>0.85</v>
      </c>
      <c r="R61" s="196">
        <v>6.15</v>
      </c>
      <c r="S61" s="196">
        <v>3.81</v>
      </c>
      <c r="T61" s="196">
        <v>0</v>
      </c>
      <c r="U61" s="196">
        <v>12.81</v>
      </c>
      <c r="V61" s="196">
        <v>4.6100000000000003</v>
      </c>
      <c r="W61" s="196">
        <v>4.03</v>
      </c>
      <c r="X61" s="196">
        <v>12.48</v>
      </c>
      <c r="Y61" s="196">
        <v>0</v>
      </c>
      <c r="Z61" s="196">
        <v>38</v>
      </c>
      <c r="AA61" s="196">
        <v>13.3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2.4</v>
      </c>
      <c r="AS61" s="196">
        <v>13.71</v>
      </c>
      <c r="AT61" s="196">
        <v>23.52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2.29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87.26</v>
      </c>
      <c r="L62" s="196">
        <v>55.62</v>
      </c>
      <c r="M62" s="196">
        <v>0</v>
      </c>
      <c r="N62" s="196">
        <v>1.17</v>
      </c>
      <c r="O62" s="196">
        <v>1.95</v>
      </c>
      <c r="P62" s="196">
        <v>2.37</v>
      </c>
      <c r="Q62" s="196">
        <v>0.85</v>
      </c>
      <c r="R62" s="196">
        <v>6.15</v>
      </c>
      <c r="S62" s="196">
        <v>3.81</v>
      </c>
      <c r="T62" s="196">
        <v>0</v>
      </c>
      <c r="U62" s="196">
        <v>12.81</v>
      </c>
      <c r="V62" s="196">
        <v>4.6100000000000003</v>
      </c>
      <c r="W62" s="196">
        <v>4.03</v>
      </c>
      <c r="X62" s="196">
        <v>12.48</v>
      </c>
      <c r="Y62" s="196">
        <v>0</v>
      </c>
      <c r="Z62" s="196">
        <v>38</v>
      </c>
      <c r="AA62" s="196">
        <v>13.3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2.4</v>
      </c>
      <c r="AS62" s="196">
        <v>13.71</v>
      </c>
      <c r="AT62" s="196">
        <v>23.52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2.29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87.26</v>
      </c>
      <c r="L63" s="196">
        <v>55.62</v>
      </c>
      <c r="M63" s="196">
        <v>0</v>
      </c>
      <c r="N63" s="196">
        <v>1.17</v>
      </c>
      <c r="O63" s="196">
        <v>1.95</v>
      </c>
      <c r="P63" s="196">
        <v>2.37</v>
      </c>
      <c r="Q63" s="196">
        <v>0.85</v>
      </c>
      <c r="R63" s="196">
        <v>6.15</v>
      </c>
      <c r="S63" s="196">
        <v>3.81</v>
      </c>
      <c r="T63" s="196">
        <v>0</v>
      </c>
      <c r="U63" s="196">
        <v>12.81</v>
      </c>
      <c r="V63" s="196">
        <v>4.6100000000000003</v>
      </c>
      <c r="W63" s="196">
        <v>4.03</v>
      </c>
      <c r="X63" s="196">
        <v>1.9</v>
      </c>
      <c r="Y63" s="196">
        <v>0</v>
      </c>
      <c r="Z63" s="196">
        <v>38</v>
      </c>
      <c r="AA63" s="196">
        <v>13.3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2.4</v>
      </c>
      <c r="AS63" s="196">
        <v>13.71</v>
      </c>
      <c r="AT63" s="196">
        <v>23.52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2.29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87.26</v>
      </c>
      <c r="L64" s="196">
        <v>55.62</v>
      </c>
      <c r="M64" s="196">
        <v>0</v>
      </c>
      <c r="N64" s="196">
        <v>1.17</v>
      </c>
      <c r="O64" s="196">
        <v>1.95</v>
      </c>
      <c r="P64" s="196">
        <v>2.37</v>
      </c>
      <c r="Q64" s="196">
        <v>0.85</v>
      </c>
      <c r="R64" s="196">
        <v>6.15</v>
      </c>
      <c r="S64" s="196">
        <v>3.81</v>
      </c>
      <c r="T64" s="196">
        <v>0</v>
      </c>
      <c r="U64" s="196">
        <v>12.81</v>
      </c>
      <c r="V64" s="196">
        <v>4.6100000000000003</v>
      </c>
      <c r="W64" s="196">
        <v>4.03</v>
      </c>
      <c r="X64" s="196">
        <v>1.9</v>
      </c>
      <c r="Y64" s="196">
        <v>0</v>
      </c>
      <c r="Z64" s="196">
        <v>27.42</v>
      </c>
      <c r="AA64" s="196">
        <v>13.3</v>
      </c>
      <c r="AB64" s="196">
        <v>0</v>
      </c>
      <c r="AC64" s="196">
        <v>1.25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2.4</v>
      </c>
      <c r="AS64" s="196">
        <v>13.71</v>
      </c>
      <c r="AT64" s="196">
        <v>23.52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2.29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87.26</v>
      </c>
      <c r="L65" s="196">
        <v>55.62</v>
      </c>
      <c r="M65" s="196">
        <v>0</v>
      </c>
      <c r="N65" s="196">
        <v>1.17</v>
      </c>
      <c r="O65" s="196">
        <v>1.95</v>
      </c>
      <c r="P65" s="196">
        <v>2.37</v>
      </c>
      <c r="Q65" s="196">
        <v>0.85</v>
      </c>
      <c r="R65" s="196">
        <v>6.15</v>
      </c>
      <c r="S65" s="196">
        <v>3.81</v>
      </c>
      <c r="T65" s="196">
        <v>0</v>
      </c>
      <c r="U65" s="196">
        <v>12.81</v>
      </c>
      <c r="V65" s="196">
        <v>4.6100000000000003</v>
      </c>
      <c r="W65" s="196">
        <v>4.03</v>
      </c>
      <c r="X65" s="196">
        <v>1.9</v>
      </c>
      <c r="Y65" s="196">
        <v>0</v>
      </c>
      <c r="Z65" s="196">
        <v>17.809999999999999</v>
      </c>
      <c r="AA65" s="196">
        <v>13.3</v>
      </c>
      <c r="AB65" s="196">
        <v>0</v>
      </c>
      <c r="AC65" s="196">
        <v>1.25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2.4</v>
      </c>
      <c r="AS65" s="196">
        <v>13.71</v>
      </c>
      <c r="AT65" s="196">
        <v>23.52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2.29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87.26</v>
      </c>
      <c r="L66" s="196">
        <v>55.62</v>
      </c>
      <c r="M66" s="196">
        <v>0</v>
      </c>
      <c r="N66" s="196">
        <v>1.17</v>
      </c>
      <c r="O66" s="196">
        <v>1.95</v>
      </c>
      <c r="P66" s="196">
        <v>2.37</v>
      </c>
      <c r="Q66" s="196">
        <v>0.85</v>
      </c>
      <c r="R66" s="196">
        <v>6.15</v>
      </c>
      <c r="S66" s="196">
        <v>3.81</v>
      </c>
      <c r="T66" s="196">
        <v>0</v>
      </c>
      <c r="U66" s="196">
        <v>12.81</v>
      </c>
      <c r="V66" s="196">
        <v>0.18</v>
      </c>
      <c r="W66" s="196">
        <v>4.03</v>
      </c>
      <c r="X66" s="196">
        <v>6.71</v>
      </c>
      <c r="Y66" s="196">
        <v>0</v>
      </c>
      <c r="Z66" s="196">
        <v>2.73</v>
      </c>
      <c r="AA66" s="196">
        <v>13.3</v>
      </c>
      <c r="AB66" s="196">
        <v>0</v>
      </c>
      <c r="AC66" s="196">
        <v>1.25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2.4</v>
      </c>
      <c r="AS66" s="196">
        <v>13.71</v>
      </c>
      <c r="AT66" s="196">
        <v>23.52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2.29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87.26</v>
      </c>
      <c r="L67" s="196">
        <v>55.62</v>
      </c>
      <c r="M67" s="196">
        <v>0</v>
      </c>
      <c r="N67" s="196">
        <v>1.17</v>
      </c>
      <c r="O67" s="196">
        <v>1.95</v>
      </c>
      <c r="P67" s="196">
        <v>2.37</v>
      </c>
      <c r="Q67" s="196">
        <v>0.85</v>
      </c>
      <c r="R67" s="196">
        <v>6.15</v>
      </c>
      <c r="S67" s="196">
        <v>3.81</v>
      </c>
      <c r="T67" s="196">
        <v>0</v>
      </c>
      <c r="U67" s="196">
        <v>12.81</v>
      </c>
      <c r="V67" s="196">
        <v>0.18</v>
      </c>
      <c r="W67" s="196">
        <v>4.03</v>
      </c>
      <c r="X67" s="196">
        <v>6.71</v>
      </c>
      <c r="Y67" s="196">
        <v>0</v>
      </c>
      <c r="Z67" s="196">
        <v>2.73</v>
      </c>
      <c r="AA67" s="196">
        <v>13.3</v>
      </c>
      <c r="AB67" s="196">
        <v>0</v>
      </c>
      <c r="AC67" s="196">
        <v>1.25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2.4</v>
      </c>
      <c r="AS67" s="196">
        <v>13.71</v>
      </c>
      <c r="AT67" s="196">
        <v>23.52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2.29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87.26</v>
      </c>
      <c r="L68" s="196">
        <v>55.62</v>
      </c>
      <c r="M68" s="196">
        <v>0</v>
      </c>
      <c r="N68" s="196">
        <v>1.17</v>
      </c>
      <c r="O68" s="196">
        <v>1.95</v>
      </c>
      <c r="P68" s="196">
        <v>2.37</v>
      </c>
      <c r="Q68" s="196">
        <v>0.85</v>
      </c>
      <c r="R68" s="196">
        <v>6.15</v>
      </c>
      <c r="S68" s="196">
        <v>3.81</v>
      </c>
      <c r="T68" s="196">
        <v>0</v>
      </c>
      <c r="U68" s="196">
        <v>12.81</v>
      </c>
      <c r="V68" s="196">
        <v>0.18</v>
      </c>
      <c r="W68" s="196">
        <v>4.03</v>
      </c>
      <c r="X68" s="196">
        <v>6.71</v>
      </c>
      <c r="Y68" s="196">
        <v>0</v>
      </c>
      <c r="Z68" s="196">
        <v>2.73</v>
      </c>
      <c r="AA68" s="196">
        <v>13.3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9.01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2.4</v>
      </c>
      <c r="AS68" s="196">
        <v>13.71</v>
      </c>
      <c r="AT68" s="196">
        <v>23.52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2.29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87.26</v>
      </c>
      <c r="L69" s="196">
        <v>55.62</v>
      </c>
      <c r="M69" s="196">
        <v>0</v>
      </c>
      <c r="N69" s="196">
        <v>1.17</v>
      </c>
      <c r="O69" s="196">
        <v>1.95</v>
      </c>
      <c r="P69" s="196">
        <v>2.37</v>
      </c>
      <c r="Q69" s="196">
        <v>0.85</v>
      </c>
      <c r="R69" s="196">
        <v>2.16</v>
      </c>
      <c r="S69" s="196">
        <v>3.81</v>
      </c>
      <c r="T69" s="196">
        <v>0</v>
      </c>
      <c r="U69" s="196">
        <v>12.81</v>
      </c>
      <c r="V69" s="196">
        <v>0.18</v>
      </c>
      <c r="W69" s="196">
        <v>4.03</v>
      </c>
      <c r="X69" s="196">
        <v>6.71</v>
      </c>
      <c r="Y69" s="196">
        <v>0</v>
      </c>
      <c r="Z69" s="196">
        <v>2.73</v>
      </c>
      <c r="AA69" s="196">
        <v>0.89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9.01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2.4</v>
      </c>
      <c r="AS69" s="196">
        <v>13.71</v>
      </c>
      <c r="AT69" s="196">
        <v>23.52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2.29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75.72</v>
      </c>
      <c r="L70" s="196">
        <v>55.62</v>
      </c>
      <c r="M70" s="196">
        <v>0</v>
      </c>
      <c r="N70" s="196">
        <v>1.17</v>
      </c>
      <c r="O70" s="196">
        <v>1.95</v>
      </c>
      <c r="P70" s="196">
        <v>2.37</v>
      </c>
      <c r="Q70" s="196">
        <v>0.85</v>
      </c>
      <c r="R70" s="196">
        <v>0.41</v>
      </c>
      <c r="S70" s="196">
        <v>3.81</v>
      </c>
      <c r="T70" s="196">
        <v>0</v>
      </c>
      <c r="U70" s="196">
        <v>12.81</v>
      </c>
      <c r="V70" s="196">
        <v>0.18</v>
      </c>
      <c r="W70" s="196">
        <v>4.03</v>
      </c>
      <c r="X70" s="196">
        <v>6.71</v>
      </c>
      <c r="Y70" s="196">
        <v>0</v>
      </c>
      <c r="Z70" s="196">
        <v>2.73</v>
      </c>
      <c r="AA70" s="196">
        <v>0.89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9.01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2.4</v>
      </c>
      <c r="AS70" s="196">
        <v>13.71</v>
      </c>
      <c r="AT70" s="196">
        <v>23.52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2.29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24.77</v>
      </c>
      <c r="L71" s="196">
        <v>55.62</v>
      </c>
      <c r="M71" s="196">
        <v>0</v>
      </c>
      <c r="N71" s="196">
        <v>1.17</v>
      </c>
      <c r="O71" s="196">
        <v>1.95</v>
      </c>
      <c r="P71" s="196">
        <v>2.37</v>
      </c>
      <c r="Q71" s="196">
        <v>0.85</v>
      </c>
      <c r="R71" s="196">
        <v>0.42</v>
      </c>
      <c r="S71" s="196">
        <v>3.99</v>
      </c>
      <c r="T71" s="196">
        <v>0</v>
      </c>
      <c r="U71" s="196">
        <v>12.81</v>
      </c>
      <c r="V71" s="196">
        <v>0.18</v>
      </c>
      <c r="W71" s="196">
        <v>0.67</v>
      </c>
      <c r="X71" s="196">
        <v>2.84</v>
      </c>
      <c r="Y71" s="196">
        <v>0</v>
      </c>
      <c r="Z71" s="196">
        <v>2.73</v>
      </c>
      <c r="AA71" s="196">
        <v>0.89</v>
      </c>
      <c r="AB71" s="196">
        <v>0</v>
      </c>
      <c r="AC71" s="196">
        <v>1.25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11.67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2.4</v>
      </c>
      <c r="AS71" s="196">
        <v>13.71</v>
      </c>
      <c r="AT71" s="196">
        <v>23.52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2.29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11.31</v>
      </c>
      <c r="L72" s="196">
        <v>55.62</v>
      </c>
      <c r="M72" s="196">
        <v>0</v>
      </c>
      <c r="N72" s="196">
        <v>1.17</v>
      </c>
      <c r="O72" s="196">
        <v>1.95</v>
      </c>
      <c r="P72" s="196">
        <v>2.37</v>
      </c>
      <c r="Q72" s="196">
        <v>0.85</v>
      </c>
      <c r="R72" s="196">
        <v>0.42</v>
      </c>
      <c r="S72" s="196">
        <v>3.82</v>
      </c>
      <c r="T72" s="196">
        <v>0</v>
      </c>
      <c r="U72" s="196">
        <v>12.81</v>
      </c>
      <c r="V72" s="196">
        <v>0.18</v>
      </c>
      <c r="W72" s="196">
        <v>0.67</v>
      </c>
      <c r="X72" s="196">
        <v>2.84</v>
      </c>
      <c r="Y72" s="196">
        <v>0</v>
      </c>
      <c r="Z72" s="196">
        <v>2.73</v>
      </c>
      <c r="AA72" s="196">
        <v>0.89</v>
      </c>
      <c r="AB72" s="196">
        <v>0</v>
      </c>
      <c r="AC72" s="196">
        <v>1.25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11.67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2.4</v>
      </c>
      <c r="AS72" s="196">
        <v>13.71</v>
      </c>
      <c r="AT72" s="196">
        <v>23.52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2.29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13.16</v>
      </c>
      <c r="L73" s="196">
        <v>43.12</v>
      </c>
      <c r="M73" s="196">
        <v>0</v>
      </c>
      <c r="N73" s="196">
        <v>1.17</v>
      </c>
      <c r="O73" s="196">
        <v>1.95</v>
      </c>
      <c r="P73" s="196">
        <v>2.37</v>
      </c>
      <c r="Q73" s="196">
        <v>0.11</v>
      </c>
      <c r="R73" s="196">
        <v>0.42</v>
      </c>
      <c r="S73" s="196">
        <v>0.26</v>
      </c>
      <c r="T73" s="196">
        <v>0</v>
      </c>
      <c r="U73" s="196">
        <v>12.81</v>
      </c>
      <c r="V73" s="196">
        <v>0.18</v>
      </c>
      <c r="W73" s="196">
        <v>0.67</v>
      </c>
      <c r="X73" s="196">
        <v>2.84</v>
      </c>
      <c r="Y73" s="196">
        <v>0</v>
      </c>
      <c r="Z73" s="196">
        <v>2.73</v>
      </c>
      <c r="AA73" s="196">
        <v>0.89</v>
      </c>
      <c r="AB73" s="196">
        <v>0</v>
      </c>
      <c r="AC73" s="196">
        <v>1.25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9.01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2.4</v>
      </c>
      <c r="AS73" s="196">
        <v>13.71</v>
      </c>
      <c r="AT73" s="196">
        <v>23.52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2.29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6.35</v>
      </c>
      <c r="L74" s="196">
        <v>43.12</v>
      </c>
      <c r="M74" s="196">
        <v>0</v>
      </c>
      <c r="N74" s="196">
        <v>1.17</v>
      </c>
      <c r="O74" s="196">
        <v>1.95</v>
      </c>
      <c r="P74" s="196">
        <v>2.37</v>
      </c>
      <c r="Q74" s="196">
        <v>0.11</v>
      </c>
      <c r="R74" s="196">
        <v>0.42</v>
      </c>
      <c r="S74" s="196">
        <v>0.26</v>
      </c>
      <c r="T74" s="196">
        <v>0</v>
      </c>
      <c r="U74" s="196">
        <v>12.81</v>
      </c>
      <c r="V74" s="196">
        <v>0.18</v>
      </c>
      <c r="W74" s="196">
        <v>0.67</v>
      </c>
      <c r="X74" s="196">
        <v>2.84</v>
      </c>
      <c r="Y74" s="196">
        <v>0</v>
      </c>
      <c r="Z74" s="196">
        <v>2.73</v>
      </c>
      <c r="AA74" s="196">
        <v>0.89</v>
      </c>
      <c r="AB74" s="196">
        <v>0</v>
      </c>
      <c r="AC74" s="196">
        <v>1.25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9.01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2.4</v>
      </c>
      <c r="AS74" s="196">
        <v>13.71</v>
      </c>
      <c r="AT74" s="196">
        <v>23.52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2.35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6.35</v>
      </c>
      <c r="L75" s="196">
        <v>43.12</v>
      </c>
      <c r="M75" s="196">
        <v>0</v>
      </c>
      <c r="N75" s="196">
        <v>1.17</v>
      </c>
      <c r="O75" s="196">
        <v>1.95</v>
      </c>
      <c r="P75" s="196">
        <v>2.37</v>
      </c>
      <c r="Q75" s="196">
        <v>0.11</v>
      </c>
      <c r="R75" s="196">
        <v>0.42</v>
      </c>
      <c r="S75" s="196">
        <v>0.26</v>
      </c>
      <c r="T75" s="196">
        <v>0</v>
      </c>
      <c r="U75" s="196">
        <v>12.81</v>
      </c>
      <c r="V75" s="196">
        <v>0.18</v>
      </c>
      <c r="W75" s="196">
        <v>0.67</v>
      </c>
      <c r="X75" s="196">
        <v>2.84</v>
      </c>
      <c r="Y75" s="196">
        <v>0</v>
      </c>
      <c r="Z75" s="196">
        <v>2.73</v>
      </c>
      <c r="AA75" s="196">
        <v>0.89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9.01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2.4</v>
      </c>
      <c r="AS75" s="196">
        <v>13.71</v>
      </c>
      <c r="AT75" s="196">
        <v>23.52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2.35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6.35</v>
      </c>
      <c r="L76" s="196">
        <v>43.12</v>
      </c>
      <c r="M76" s="196">
        <v>0</v>
      </c>
      <c r="N76" s="196">
        <v>1.17</v>
      </c>
      <c r="O76" s="196">
        <v>1.95</v>
      </c>
      <c r="P76" s="196">
        <v>2.37</v>
      </c>
      <c r="Q76" s="196">
        <v>0.11</v>
      </c>
      <c r="R76" s="196">
        <v>0.42</v>
      </c>
      <c r="S76" s="196">
        <v>0.26</v>
      </c>
      <c r="T76" s="196">
        <v>0</v>
      </c>
      <c r="U76" s="196">
        <v>12.81</v>
      </c>
      <c r="V76" s="196">
        <v>0.18</v>
      </c>
      <c r="W76" s="196">
        <v>0.67</v>
      </c>
      <c r="X76" s="196">
        <v>2.84</v>
      </c>
      <c r="Y76" s="196">
        <v>0</v>
      </c>
      <c r="Z76" s="196">
        <v>2.73</v>
      </c>
      <c r="AA76" s="196">
        <v>0.89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9.01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2.4</v>
      </c>
      <c r="AS76" s="196">
        <v>13.71</v>
      </c>
      <c r="AT76" s="196">
        <v>23.52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2.35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29.58</v>
      </c>
      <c r="L77" s="196">
        <v>43.12</v>
      </c>
      <c r="M77" s="196">
        <v>0</v>
      </c>
      <c r="N77" s="196">
        <v>1.17</v>
      </c>
      <c r="O77" s="196">
        <v>1.95</v>
      </c>
      <c r="P77" s="196">
        <v>2.37</v>
      </c>
      <c r="Q77" s="196">
        <v>0.11</v>
      </c>
      <c r="R77" s="196">
        <v>0.42</v>
      </c>
      <c r="S77" s="196">
        <v>0.26</v>
      </c>
      <c r="T77" s="196">
        <v>0</v>
      </c>
      <c r="U77" s="196">
        <v>12.81</v>
      </c>
      <c r="V77" s="196">
        <v>0.18</v>
      </c>
      <c r="W77" s="196">
        <v>0.67</v>
      </c>
      <c r="X77" s="196">
        <v>2.84</v>
      </c>
      <c r="Y77" s="196">
        <v>0</v>
      </c>
      <c r="Z77" s="196">
        <v>2.73</v>
      </c>
      <c r="AA77" s="196">
        <v>0.89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9.01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2.4</v>
      </c>
      <c r="AS77" s="196">
        <v>13.71</v>
      </c>
      <c r="AT77" s="196">
        <v>23.52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2.35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29.58</v>
      </c>
      <c r="L78" s="196">
        <v>43.12</v>
      </c>
      <c r="M78" s="196">
        <v>0</v>
      </c>
      <c r="N78" s="196">
        <v>1.17</v>
      </c>
      <c r="O78" s="196">
        <v>1.95</v>
      </c>
      <c r="P78" s="196">
        <v>2.37</v>
      </c>
      <c r="Q78" s="196">
        <v>0.85</v>
      </c>
      <c r="R78" s="196">
        <v>0.42</v>
      </c>
      <c r="S78" s="196">
        <v>3.82</v>
      </c>
      <c r="T78" s="196">
        <v>0</v>
      </c>
      <c r="U78" s="196">
        <v>12.81</v>
      </c>
      <c r="V78" s="196">
        <v>0.18</v>
      </c>
      <c r="W78" s="196">
        <v>0.67</v>
      </c>
      <c r="X78" s="196">
        <v>2.84</v>
      </c>
      <c r="Y78" s="196">
        <v>0</v>
      </c>
      <c r="Z78" s="196">
        <v>2.73</v>
      </c>
      <c r="AA78" s="196">
        <v>0.89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9.01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2.4</v>
      </c>
      <c r="AS78" s="196">
        <v>13.82</v>
      </c>
      <c r="AT78" s="196">
        <v>23.52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2.35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29.58</v>
      </c>
      <c r="L79" s="196">
        <v>43.12</v>
      </c>
      <c r="M79" s="196">
        <v>0</v>
      </c>
      <c r="N79" s="196">
        <v>1.17</v>
      </c>
      <c r="O79" s="196">
        <v>1.95</v>
      </c>
      <c r="P79" s="196">
        <v>2.37</v>
      </c>
      <c r="Q79" s="196">
        <v>0.77</v>
      </c>
      <c r="R79" s="196">
        <v>0.42</v>
      </c>
      <c r="S79" s="196">
        <v>3.7</v>
      </c>
      <c r="T79" s="196">
        <v>0</v>
      </c>
      <c r="U79" s="196">
        <v>12.81</v>
      </c>
      <c r="V79" s="196">
        <v>0.18</v>
      </c>
      <c r="W79" s="196">
        <v>0.67</v>
      </c>
      <c r="X79" s="196">
        <v>2.84</v>
      </c>
      <c r="Y79" s="196">
        <v>0</v>
      </c>
      <c r="Z79" s="196">
        <v>2.73</v>
      </c>
      <c r="AA79" s="196">
        <v>0.89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9.01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2.4</v>
      </c>
      <c r="AS79" s="196">
        <v>13.82</v>
      </c>
      <c r="AT79" s="196">
        <v>23.52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2.35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29.58</v>
      </c>
      <c r="L80" s="196">
        <v>43.12</v>
      </c>
      <c r="M80" s="196">
        <v>0</v>
      </c>
      <c r="N80" s="196">
        <v>1.17</v>
      </c>
      <c r="O80" s="196">
        <v>1.95</v>
      </c>
      <c r="P80" s="196">
        <v>2.37</v>
      </c>
      <c r="Q80" s="196">
        <v>0.85</v>
      </c>
      <c r="R80" s="196">
        <v>0.42</v>
      </c>
      <c r="S80" s="196">
        <v>3.81</v>
      </c>
      <c r="T80" s="196">
        <v>0</v>
      </c>
      <c r="U80" s="196">
        <v>12.81</v>
      </c>
      <c r="V80" s="196">
        <v>0.18</v>
      </c>
      <c r="W80" s="196">
        <v>0.67</v>
      </c>
      <c r="X80" s="196">
        <v>2.84</v>
      </c>
      <c r="Y80" s="196">
        <v>0</v>
      </c>
      <c r="Z80" s="196">
        <v>2.73</v>
      </c>
      <c r="AA80" s="196">
        <v>0.89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9.01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2.4</v>
      </c>
      <c r="AS80" s="196">
        <v>13.82</v>
      </c>
      <c r="AT80" s="196">
        <v>23.52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2.35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76.37</v>
      </c>
      <c r="L81" s="196">
        <v>43.12</v>
      </c>
      <c r="M81" s="196">
        <v>0</v>
      </c>
      <c r="N81" s="196">
        <v>1.17</v>
      </c>
      <c r="O81" s="196">
        <v>1.95</v>
      </c>
      <c r="P81" s="196">
        <v>2.37</v>
      </c>
      <c r="Q81" s="196">
        <v>0.85</v>
      </c>
      <c r="R81" s="196">
        <v>0.42</v>
      </c>
      <c r="S81" s="196">
        <v>3.81</v>
      </c>
      <c r="T81" s="196">
        <v>0</v>
      </c>
      <c r="U81" s="196">
        <v>12.81</v>
      </c>
      <c r="V81" s="196">
        <v>0.18</v>
      </c>
      <c r="W81" s="196">
        <v>0.34</v>
      </c>
      <c r="X81" s="196">
        <v>1.45</v>
      </c>
      <c r="Y81" s="196">
        <v>0</v>
      </c>
      <c r="Z81" s="196">
        <v>2.73</v>
      </c>
      <c r="AA81" s="196">
        <v>0.89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9.01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2.4</v>
      </c>
      <c r="AS81" s="196">
        <v>13.82</v>
      </c>
      <c r="AT81" s="196">
        <v>23.52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2.35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90.24</v>
      </c>
      <c r="L82" s="196">
        <v>43.12</v>
      </c>
      <c r="M82" s="196">
        <v>0</v>
      </c>
      <c r="N82" s="196">
        <v>1.17</v>
      </c>
      <c r="O82" s="196">
        <v>1.95</v>
      </c>
      <c r="P82" s="196">
        <v>2.37</v>
      </c>
      <c r="Q82" s="196">
        <v>0.85</v>
      </c>
      <c r="R82" s="196">
        <v>0.42</v>
      </c>
      <c r="S82" s="196">
        <v>3.81</v>
      </c>
      <c r="T82" s="196">
        <v>0</v>
      </c>
      <c r="U82" s="196">
        <v>12.81</v>
      </c>
      <c r="V82" s="196">
        <v>0.18</v>
      </c>
      <c r="W82" s="196">
        <v>0.34</v>
      </c>
      <c r="X82" s="196">
        <v>1.45</v>
      </c>
      <c r="Y82" s="196">
        <v>0</v>
      </c>
      <c r="Z82" s="196">
        <v>2.73</v>
      </c>
      <c r="AA82" s="196">
        <v>0.89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9.01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2.4</v>
      </c>
      <c r="AS82" s="196">
        <v>13.82</v>
      </c>
      <c r="AT82" s="196">
        <v>23.52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2.4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90.24</v>
      </c>
      <c r="L83" s="196">
        <v>55.62</v>
      </c>
      <c r="M83" s="196">
        <v>0</v>
      </c>
      <c r="N83" s="196">
        <v>1.17</v>
      </c>
      <c r="O83" s="196">
        <v>1.95</v>
      </c>
      <c r="P83" s="196">
        <v>2.37</v>
      </c>
      <c r="Q83" s="196">
        <v>0.85</v>
      </c>
      <c r="R83" s="196">
        <v>0.42</v>
      </c>
      <c r="S83" s="196">
        <v>3.81</v>
      </c>
      <c r="T83" s="196">
        <v>0</v>
      </c>
      <c r="U83" s="196">
        <v>12.81</v>
      </c>
      <c r="V83" s="196">
        <v>0.18</v>
      </c>
      <c r="W83" s="196">
        <v>0.34</v>
      </c>
      <c r="X83" s="196">
        <v>1.45</v>
      </c>
      <c r="Y83" s="196">
        <v>0</v>
      </c>
      <c r="Z83" s="196">
        <v>2.73</v>
      </c>
      <c r="AA83" s="196">
        <v>13.3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2.4</v>
      </c>
      <c r="AS83" s="196">
        <v>13.82</v>
      </c>
      <c r="AT83" s="196">
        <v>23.52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2.4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90.24</v>
      </c>
      <c r="L84" s="196">
        <v>55.62</v>
      </c>
      <c r="M84" s="196">
        <v>0</v>
      </c>
      <c r="N84" s="196">
        <v>1.17</v>
      </c>
      <c r="O84" s="196">
        <v>1.95</v>
      </c>
      <c r="P84" s="196">
        <v>2.37</v>
      </c>
      <c r="Q84" s="196">
        <v>0.85</v>
      </c>
      <c r="R84" s="196">
        <v>0.42</v>
      </c>
      <c r="S84" s="196">
        <v>3.81</v>
      </c>
      <c r="T84" s="196">
        <v>0</v>
      </c>
      <c r="U84" s="196">
        <v>12.81</v>
      </c>
      <c r="V84" s="196">
        <v>0.18</v>
      </c>
      <c r="W84" s="196">
        <v>0.34</v>
      </c>
      <c r="X84" s="196">
        <v>1.45</v>
      </c>
      <c r="Y84" s="196">
        <v>0</v>
      </c>
      <c r="Z84" s="196">
        <v>2.73</v>
      </c>
      <c r="AA84" s="196">
        <v>13.3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2.4</v>
      </c>
      <c r="AS84" s="196">
        <v>13.82</v>
      </c>
      <c r="AT84" s="196">
        <v>23.52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2.4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90.24</v>
      </c>
      <c r="L85" s="196">
        <v>55.62</v>
      </c>
      <c r="M85" s="196">
        <v>0</v>
      </c>
      <c r="N85" s="196">
        <v>1.17</v>
      </c>
      <c r="O85" s="196">
        <v>1.95</v>
      </c>
      <c r="P85" s="196">
        <v>2.37</v>
      </c>
      <c r="Q85" s="196">
        <v>0.85</v>
      </c>
      <c r="R85" s="196">
        <v>6.15</v>
      </c>
      <c r="S85" s="196">
        <v>3.81</v>
      </c>
      <c r="T85" s="196">
        <v>0</v>
      </c>
      <c r="U85" s="196">
        <v>12.81</v>
      </c>
      <c r="V85" s="196">
        <v>4.6100000000000003</v>
      </c>
      <c r="W85" s="196">
        <v>4.99</v>
      </c>
      <c r="X85" s="196">
        <v>13.44</v>
      </c>
      <c r="Y85" s="196">
        <v>0</v>
      </c>
      <c r="Z85" s="196">
        <v>2.73</v>
      </c>
      <c r="AA85" s="196">
        <v>13.3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2.4</v>
      </c>
      <c r="AS85" s="196">
        <v>13.82</v>
      </c>
      <c r="AT85" s="196">
        <v>23.52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2.4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90.24</v>
      </c>
      <c r="L86" s="196">
        <v>55.62</v>
      </c>
      <c r="M86" s="196">
        <v>0</v>
      </c>
      <c r="N86" s="196">
        <v>1.17</v>
      </c>
      <c r="O86" s="196">
        <v>1.95</v>
      </c>
      <c r="P86" s="196">
        <v>2.37</v>
      </c>
      <c r="Q86" s="196">
        <v>0.85</v>
      </c>
      <c r="R86" s="196">
        <v>6.15</v>
      </c>
      <c r="S86" s="196">
        <v>3.81</v>
      </c>
      <c r="T86" s="196">
        <v>0</v>
      </c>
      <c r="U86" s="196">
        <v>12.81</v>
      </c>
      <c r="V86" s="196">
        <v>4.6100000000000003</v>
      </c>
      <c r="W86" s="196">
        <v>4.99</v>
      </c>
      <c r="X86" s="196">
        <v>16.32</v>
      </c>
      <c r="Y86" s="196">
        <v>0</v>
      </c>
      <c r="Z86" s="196">
        <v>2.73</v>
      </c>
      <c r="AA86" s="196">
        <v>13.3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2.4</v>
      </c>
      <c r="AS86" s="196">
        <v>13.82</v>
      </c>
      <c r="AT86" s="196">
        <v>23.52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2.4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90.24</v>
      </c>
      <c r="L87" s="196">
        <v>55.62</v>
      </c>
      <c r="M87" s="196">
        <v>0</v>
      </c>
      <c r="N87" s="196">
        <v>1.17</v>
      </c>
      <c r="O87" s="196">
        <v>1.95</v>
      </c>
      <c r="P87" s="196">
        <v>2.37</v>
      </c>
      <c r="Q87" s="196">
        <v>0.85</v>
      </c>
      <c r="R87" s="196">
        <v>6.15</v>
      </c>
      <c r="S87" s="196">
        <v>3.81</v>
      </c>
      <c r="T87" s="196">
        <v>0</v>
      </c>
      <c r="U87" s="196">
        <v>12.81</v>
      </c>
      <c r="V87" s="196">
        <v>4.6100000000000003</v>
      </c>
      <c r="W87" s="196">
        <v>4.99</v>
      </c>
      <c r="X87" s="196">
        <v>13.44</v>
      </c>
      <c r="Y87" s="196">
        <v>0</v>
      </c>
      <c r="Z87" s="196">
        <v>38</v>
      </c>
      <c r="AA87" s="196">
        <v>13.3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2.4</v>
      </c>
      <c r="AS87" s="196">
        <v>13.82</v>
      </c>
      <c r="AT87" s="196">
        <v>23.52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2.4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90.24</v>
      </c>
      <c r="L88" s="196">
        <v>55.62</v>
      </c>
      <c r="M88" s="196">
        <v>0</v>
      </c>
      <c r="N88" s="196">
        <v>1.17</v>
      </c>
      <c r="O88" s="196">
        <v>1.95</v>
      </c>
      <c r="P88" s="196">
        <v>2.37</v>
      </c>
      <c r="Q88" s="196">
        <v>0.85</v>
      </c>
      <c r="R88" s="196">
        <v>6.15</v>
      </c>
      <c r="S88" s="196">
        <v>3.81</v>
      </c>
      <c r="T88" s="196">
        <v>0</v>
      </c>
      <c r="U88" s="196">
        <v>12.81</v>
      </c>
      <c r="V88" s="196">
        <v>4.6100000000000003</v>
      </c>
      <c r="W88" s="196">
        <v>4.99</v>
      </c>
      <c r="X88" s="196">
        <v>13.44</v>
      </c>
      <c r="Y88" s="196">
        <v>0</v>
      </c>
      <c r="Z88" s="196">
        <v>38</v>
      </c>
      <c r="AA88" s="196">
        <v>13.3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2.4</v>
      </c>
      <c r="AS88" s="196">
        <v>13.82</v>
      </c>
      <c r="AT88" s="196">
        <v>23.52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2.4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90.24</v>
      </c>
      <c r="L89" s="196">
        <v>55.62</v>
      </c>
      <c r="M89" s="196">
        <v>0</v>
      </c>
      <c r="N89" s="196">
        <v>1.17</v>
      </c>
      <c r="O89" s="196">
        <v>1.95</v>
      </c>
      <c r="P89" s="196">
        <v>2.37</v>
      </c>
      <c r="Q89" s="196">
        <v>0.85</v>
      </c>
      <c r="R89" s="196">
        <v>6.15</v>
      </c>
      <c r="S89" s="196">
        <v>3.81</v>
      </c>
      <c r="T89" s="196">
        <v>0</v>
      </c>
      <c r="U89" s="196">
        <v>12.81</v>
      </c>
      <c r="V89" s="196">
        <v>4.6100000000000003</v>
      </c>
      <c r="W89" s="196">
        <v>0.34</v>
      </c>
      <c r="X89" s="196">
        <v>1.45</v>
      </c>
      <c r="Y89" s="196">
        <v>0</v>
      </c>
      <c r="Z89" s="196">
        <v>38</v>
      </c>
      <c r="AA89" s="196">
        <v>13.3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2.4</v>
      </c>
      <c r="AS89" s="196">
        <v>13.85</v>
      </c>
      <c r="AT89" s="196">
        <v>23.52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2.4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90.24</v>
      </c>
      <c r="L90" s="196">
        <v>55.62</v>
      </c>
      <c r="M90" s="196">
        <v>0</v>
      </c>
      <c r="N90" s="196">
        <v>1.17</v>
      </c>
      <c r="O90" s="196">
        <v>1.95</v>
      </c>
      <c r="P90" s="196">
        <v>2.37</v>
      </c>
      <c r="Q90" s="196">
        <v>0.85</v>
      </c>
      <c r="R90" s="196">
        <v>6.15</v>
      </c>
      <c r="S90" s="196">
        <v>3.81</v>
      </c>
      <c r="T90" s="196">
        <v>0</v>
      </c>
      <c r="U90" s="196">
        <v>12.81</v>
      </c>
      <c r="V90" s="196">
        <v>4.6100000000000003</v>
      </c>
      <c r="W90" s="196">
        <v>0.34</v>
      </c>
      <c r="X90" s="196">
        <v>1.45</v>
      </c>
      <c r="Y90" s="196">
        <v>0</v>
      </c>
      <c r="Z90" s="196">
        <v>38</v>
      </c>
      <c r="AA90" s="196">
        <v>13.3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2.4</v>
      </c>
      <c r="AS90" s="196">
        <v>13.85</v>
      </c>
      <c r="AT90" s="196">
        <v>23.52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2.4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90.24</v>
      </c>
      <c r="L91" s="196">
        <v>55.62</v>
      </c>
      <c r="M91" s="196">
        <v>0</v>
      </c>
      <c r="N91" s="196">
        <v>1.17</v>
      </c>
      <c r="O91" s="196">
        <v>1.95</v>
      </c>
      <c r="P91" s="196">
        <v>2.37</v>
      </c>
      <c r="Q91" s="196">
        <v>0.85</v>
      </c>
      <c r="R91" s="196">
        <v>6.15</v>
      </c>
      <c r="S91" s="196">
        <v>3.81</v>
      </c>
      <c r="T91" s="196">
        <v>0</v>
      </c>
      <c r="U91" s="196">
        <v>12.81</v>
      </c>
      <c r="V91" s="196">
        <v>4.6100000000000003</v>
      </c>
      <c r="W91" s="196">
        <v>3.07</v>
      </c>
      <c r="X91" s="196">
        <v>19.2</v>
      </c>
      <c r="Y91" s="196">
        <v>0</v>
      </c>
      <c r="Z91" s="196">
        <v>38</v>
      </c>
      <c r="AA91" s="196">
        <v>13.3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2.4</v>
      </c>
      <c r="AS91" s="196">
        <v>13.85</v>
      </c>
      <c r="AT91" s="196">
        <v>23.52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2.4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90.24</v>
      </c>
      <c r="L92" s="196">
        <v>55.62</v>
      </c>
      <c r="M92" s="196">
        <v>0</v>
      </c>
      <c r="N92" s="196">
        <v>1.17</v>
      </c>
      <c r="O92" s="196">
        <v>1.95</v>
      </c>
      <c r="P92" s="196">
        <v>2.37</v>
      </c>
      <c r="Q92" s="196">
        <v>0.85</v>
      </c>
      <c r="R92" s="196">
        <v>6.15</v>
      </c>
      <c r="S92" s="196">
        <v>3.81</v>
      </c>
      <c r="T92" s="196">
        <v>0</v>
      </c>
      <c r="U92" s="196">
        <v>12.81</v>
      </c>
      <c r="V92" s="196">
        <v>4.6100000000000003</v>
      </c>
      <c r="W92" s="196">
        <v>3.07</v>
      </c>
      <c r="X92" s="196">
        <v>19.2</v>
      </c>
      <c r="Y92" s="196">
        <v>0</v>
      </c>
      <c r="Z92" s="196">
        <v>38</v>
      </c>
      <c r="AA92" s="196">
        <v>13.3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2.4</v>
      </c>
      <c r="AS92" s="196">
        <v>13.85</v>
      </c>
      <c r="AT92" s="196">
        <v>23.52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2.4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90.24</v>
      </c>
      <c r="L93" s="196">
        <v>55.62</v>
      </c>
      <c r="M93" s="196">
        <v>0</v>
      </c>
      <c r="N93" s="196">
        <v>1.17</v>
      </c>
      <c r="O93" s="196">
        <v>1.95</v>
      </c>
      <c r="P93" s="196">
        <v>2.37</v>
      </c>
      <c r="Q93" s="196">
        <v>0.85</v>
      </c>
      <c r="R93" s="196">
        <v>6.15</v>
      </c>
      <c r="S93" s="196">
        <v>3.81</v>
      </c>
      <c r="T93" s="196">
        <v>0</v>
      </c>
      <c r="U93" s="196">
        <v>12.81</v>
      </c>
      <c r="V93" s="196">
        <v>4.6100000000000003</v>
      </c>
      <c r="W93" s="196">
        <v>3.07</v>
      </c>
      <c r="X93" s="196">
        <v>19.2</v>
      </c>
      <c r="Y93" s="196">
        <v>0</v>
      </c>
      <c r="Z93" s="196">
        <v>38</v>
      </c>
      <c r="AA93" s="196">
        <v>13.3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2.4</v>
      </c>
      <c r="AS93" s="196">
        <v>13.85</v>
      </c>
      <c r="AT93" s="196">
        <v>23.52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2.4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90.24</v>
      </c>
      <c r="L94" s="196">
        <v>55.62</v>
      </c>
      <c r="M94" s="196">
        <v>0</v>
      </c>
      <c r="N94" s="196">
        <v>1.17</v>
      </c>
      <c r="O94" s="196">
        <v>1.95</v>
      </c>
      <c r="P94" s="196">
        <v>2.37</v>
      </c>
      <c r="Q94" s="196">
        <v>0.85</v>
      </c>
      <c r="R94" s="196">
        <v>6.15</v>
      </c>
      <c r="S94" s="196">
        <v>3.81</v>
      </c>
      <c r="T94" s="196">
        <v>0</v>
      </c>
      <c r="U94" s="196">
        <v>12.81</v>
      </c>
      <c r="V94" s="196">
        <v>4.6100000000000003</v>
      </c>
      <c r="W94" s="196">
        <v>3.07</v>
      </c>
      <c r="X94" s="196">
        <v>19.2</v>
      </c>
      <c r="Y94" s="196">
        <v>0</v>
      </c>
      <c r="Z94" s="196">
        <v>38</v>
      </c>
      <c r="AA94" s="196">
        <v>13.3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2.4</v>
      </c>
      <c r="AS94" s="196">
        <v>13.85</v>
      </c>
      <c r="AT94" s="196">
        <v>23.52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2.4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90.24</v>
      </c>
      <c r="L95" s="196">
        <v>55.62</v>
      </c>
      <c r="M95" s="196">
        <v>0</v>
      </c>
      <c r="N95" s="196">
        <v>1.17</v>
      </c>
      <c r="O95" s="196">
        <v>1.95</v>
      </c>
      <c r="P95" s="196">
        <v>2.37</v>
      </c>
      <c r="Q95" s="196">
        <v>0.85</v>
      </c>
      <c r="R95" s="196">
        <v>6.15</v>
      </c>
      <c r="S95" s="196">
        <v>3.81</v>
      </c>
      <c r="T95" s="196">
        <v>0</v>
      </c>
      <c r="U95" s="196">
        <v>12.81</v>
      </c>
      <c r="V95" s="196">
        <v>4.6100000000000003</v>
      </c>
      <c r="W95" s="196">
        <v>3.07</v>
      </c>
      <c r="X95" s="196">
        <v>19.2</v>
      </c>
      <c r="Y95" s="196">
        <v>0</v>
      </c>
      <c r="Z95" s="196">
        <v>38</v>
      </c>
      <c r="AA95" s="196">
        <v>13.3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2.4</v>
      </c>
      <c r="AS95" s="196">
        <v>13.85</v>
      </c>
      <c r="AT95" s="196">
        <v>23.52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2.4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90.24</v>
      </c>
      <c r="L96" s="196">
        <v>55.62</v>
      </c>
      <c r="M96" s="196">
        <v>0</v>
      </c>
      <c r="N96" s="196">
        <v>1.17</v>
      </c>
      <c r="O96" s="196">
        <v>1.95</v>
      </c>
      <c r="P96" s="196">
        <v>2.37</v>
      </c>
      <c r="Q96" s="196">
        <v>0.85</v>
      </c>
      <c r="R96" s="196">
        <v>6.15</v>
      </c>
      <c r="S96" s="196">
        <v>3.81</v>
      </c>
      <c r="T96" s="196">
        <v>0</v>
      </c>
      <c r="U96" s="196">
        <v>12.81</v>
      </c>
      <c r="V96" s="196">
        <v>4.6100000000000003</v>
      </c>
      <c r="W96" s="196">
        <v>3.07</v>
      </c>
      <c r="X96" s="196">
        <v>19.2</v>
      </c>
      <c r="Y96" s="196">
        <v>0</v>
      </c>
      <c r="Z96" s="196">
        <v>38</v>
      </c>
      <c r="AA96" s="196">
        <v>13.3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2.4</v>
      </c>
      <c r="AS96" s="196">
        <v>13.85</v>
      </c>
      <c r="AT96" s="196">
        <v>23.52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2.4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90.24</v>
      </c>
      <c r="L97" s="196">
        <v>55.62</v>
      </c>
      <c r="M97" s="196">
        <v>0</v>
      </c>
      <c r="N97" s="196">
        <v>1.17</v>
      </c>
      <c r="O97" s="196">
        <v>1.95</v>
      </c>
      <c r="P97" s="196">
        <v>2.37</v>
      </c>
      <c r="Q97" s="196">
        <v>0.85</v>
      </c>
      <c r="R97" s="196">
        <v>6.15</v>
      </c>
      <c r="S97" s="196">
        <v>3.81</v>
      </c>
      <c r="T97" s="196">
        <v>0</v>
      </c>
      <c r="U97" s="196">
        <v>12.81</v>
      </c>
      <c r="V97" s="196">
        <v>4.6100000000000003</v>
      </c>
      <c r="W97" s="196">
        <v>3.07</v>
      </c>
      <c r="X97" s="196">
        <v>19.2</v>
      </c>
      <c r="Y97" s="196">
        <v>0</v>
      </c>
      <c r="Z97" s="196">
        <v>38</v>
      </c>
      <c r="AA97" s="196">
        <v>13.3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2.4</v>
      </c>
      <c r="AS97" s="196">
        <v>13.85</v>
      </c>
      <c r="AT97" s="196">
        <v>23.52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2.4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90.24</v>
      </c>
      <c r="L98" s="196">
        <v>55.62</v>
      </c>
      <c r="M98" s="196">
        <v>0</v>
      </c>
      <c r="N98" s="196">
        <v>1.17</v>
      </c>
      <c r="O98" s="196">
        <v>1.95</v>
      </c>
      <c r="P98" s="196">
        <v>2.37</v>
      </c>
      <c r="Q98" s="196">
        <v>0.85</v>
      </c>
      <c r="R98" s="196">
        <v>6.15</v>
      </c>
      <c r="S98" s="196">
        <v>3.81</v>
      </c>
      <c r="T98" s="196">
        <v>0</v>
      </c>
      <c r="U98" s="196">
        <v>12.81</v>
      </c>
      <c r="V98" s="196">
        <v>4.6100000000000003</v>
      </c>
      <c r="W98" s="196">
        <v>3.07</v>
      </c>
      <c r="X98" s="196">
        <v>19.2</v>
      </c>
      <c r="Y98" s="196">
        <v>0</v>
      </c>
      <c r="Z98" s="196">
        <v>38</v>
      </c>
      <c r="AA98" s="196">
        <v>13.3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2.4</v>
      </c>
      <c r="AS98" s="196">
        <v>13.85</v>
      </c>
      <c r="AT98" s="196">
        <v>23.52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5.6639999999999968E-2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1.8961500000000018</v>
      </c>
      <c r="L99">
        <f t="shared" si="0"/>
        <v>1.289262499999998</v>
      </c>
      <c r="M99">
        <f t="shared" si="0"/>
        <v>0</v>
      </c>
      <c r="N99">
        <f t="shared" si="0"/>
        <v>2.8080000000000035E-2</v>
      </c>
      <c r="O99">
        <f t="shared" si="0"/>
        <v>4.6799999999999946E-2</v>
      </c>
      <c r="P99">
        <f t="shared" si="0"/>
        <v>5.6880000000000069E-2</v>
      </c>
      <c r="Q99">
        <f t="shared" si="0"/>
        <v>1.8714999999999999E-2</v>
      </c>
      <c r="R99">
        <f t="shared" si="0"/>
        <v>0.10839499999999989</v>
      </c>
      <c r="S99">
        <f t="shared" si="0"/>
        <v>8.3559999999999995E-2</v>
      </c>
      <c r="T99">
        <f t="shared" si="0"/>
        <v>0</v>
      </c>
      <c r="U99">
        <f t="shared" si="0"/>
        <v>0.30743999999999927</v>
      </c>
      <c r="V99">
        <f t="shared" si="0"/>
        <v>6.1897500000000154E-2</v>
      </c>
      <c r="W99">
        <f t="shared" si="0"/>
        <v>4.9537499999999998E-2</v>
      </c>
      <c r="X99">
        <f t="shared" si="0"/>
        <v>0.1913950000000002</v>
      </c>
      <c r="Y99">
        <f t="shared" si="0"/>
        <v>0</v>
      </c>
      <c r="Z99">
        <f t="shared" si="0"/>
        <v>0.46840500000000018</v>
      </c>
      <c r="AA99">
        <f t="shared" si="0"/>
        <v>0.2571499999999996</v>
      </c>
      <c r="AB99">
        <f t="shared" si="0"/>
        <v>0</v>
      </c>
      <c r="AC99">
        <f t="shared" si="0"/>
        <v>3.2744999999999969E-2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0.22940499999999991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5.7600000000000096E-2</v>
      </c>
      <c r="AS99">
        <f t="shared" si="0"/>
        <v>0.33113749999999986</v>
      </c>
      <c r="AT99">
        <f t="shared" si="0"/>
        <v>0.56447999999999965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45270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10</v>
      </c>
      <c r="C32" s="94">
        <f>'IDT-1 Calculation'!DG32</f>
        <v>-4.234</v>
      </c>
      <c r="D32" s="94">
        <f>'IDT-1 Calculation'!DH32</f>
        <v>0</v>
      </c>
      <c r="E32" s="94">
        <f>'IDT-1 Calculation'!DI32</f>
        <v>0</v>
      </c>
      <c r="F32" s="94">
        <f>'IDT-1 Calculation'!DJ32</f>
        <v>-5.766</v>
      </c>
      <c r="G32" s="99">
        <f t="shared" si="0"/>
        <v>0</v>
      </c>
    </row>
    <row r="33" spans="1:7">
      <c r="A33" s="98" t="s">
        <v>75</v>
      </c>
      <c r="B33" s="94">
        <f>'IDT-1 Calculation'!DF33</f>
        <v>67</v>
      </c>
      <c r="C33" s="94">
        <f>'IDT-1 Calculation'!DG33</f>
        <v>-28.364999999999998</v>
      </c>
      <c r="D33" s="94">
        <f>'IDT-1 Calculation'!DH33</f>
        <v>0</v>
      </c>
      <c r="E33" s="94">
        <f>'IDT-1 Calculation'!DI33</f>
        <v>0</v>
      </c>
      <c r="F33" s="94">
        <f>'IDT-1 Calculation'!DJ33</f>
        <v>-38.634999999999998</v>
      </c>
      <c r="G33" s="99">
        <f t="shared" si="0"/>
        <v>0</v>
      </c>
    </row>
    <row r="34" spans="1:7">
      <c r="A34" s="98" t="s">
        <v>76</v>
      </c>
      <c r="B34" s="94">
        <f>'IDT-1 Calculation'!DF34</f>
        <v>130</v>
      </c>
      <c r="C34" s="94">
        <f>'IDT-1 Calculation'!DG34</f>
        <v>-55.036999999999999</v>
      </c>
      <c r="D34" s="94">
        <f>'IDT-1 Calculation'!DH34</f>
        <v>0</v>
      </c>
      <c r="E34" s="94">
        <f>'IDT-1 Calculation'!DI34</f>
        <v>0</v>
      </c>
      <c r="F34" s="94">
        <f>'IDT-1 Calculation'!DJ34</f>
        <v>-74.962999999999994</v>
      </c>
      <c r="G34" s="99">
        <f t="shared" si="0"/>
        <v>0</v>
      </c>
    </row>
    <row r="35" spans="1:7">
      <c r="A35" s="98" t="s">
        <v>77</v>
      </c>
      <c r="B35" s="94">
        <f>'IDT-1 Calculation'!DF35</f>
        <v>151</v>
      </c>
      <c r="C35" s="94">
        <f>'IDT-1 Calculation'!DG35</f>
        <v>-63.927999999999997</v>
      </c>
      <c r="D35" s="94">
        <f>'IDT-1 Calculation'!DH35</f>
        <v>0</v>
      </c>
      <c r="E35" s="94">
        <f>'IDT-1 Calculation'!DI35</f>
        <v>0</v>
      </c>
      <c r="F35" s="94">
        <f>'IDT-1 Calculation'!DJ35</f>
        <v>-87.072000000000003</v>
      </c>
      <c r="G35" s="99">
        <f t="shared" si="0"/>
        <v>0</v>
      </c>
    </row>
    <row r="36" spans="1:7">
      <c r="A36" s="98" t="s">
        <v>78</v>
      </c>
      <c r="B36" s="94">
        <f>'IDT-1 Calculation'!DF36</f>
        <v>162</v>
      </c>
      <c r="C36" s="94">
        <f>'IDT-1 Calculation'!DG36</f>
        <v>-73.131</v>
      </c>
      <c r="D36" s="94">
        <f>'IDT-1 Calculation'!DH36</f>
        <v>0</v>
      </c>
      <c r="E36" s="94">
        <f>'IDT-1 Calculation'!DI36</f>
        <v>0</v>
      </c>
      <c r="F36" s="94">
        <f>'IDT-1 Calculation'!DJ36</f>
        <v>-88.869</v>
      </c>
      <c r="G36" s="99">
        <f t="shared" si="0"/>
        <v>0</v>
      </c>
    </row>
    <row r="37" spans="1:7">
      <c r="A37" s="98" t="s">
        <v>79</v>
      </c>
      <c r="B37" s="94">
        <f>'IDT-1 Calculation'!DF37</f>
        <v>16</v>
      </c>
      <c r="C37" s="94">
        <f>'IDT-1 Calculation'!DG37</f>
        <v>-16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100</v>
      </c>
      <c r="C38" s="94">
        <f>'IDT-1 Calculation'!DG38</f>
        <v>-100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21</v>
      </c>
      <c r="C39" s="94">
        <f>'IDT-1 Calculation'!DG39</f>
        <v>-21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16</v>
      </c>
      <c r="C40" s="94">
        <f>'IDT-1 Calculation'!DG40</f>
        <v>-16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21</v>
      </c>
      <c r="C41" s="94">
        <f>'IDT-1 Calculation'!DG41</f>
        <v>-21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11.388999999999999</v>
      </c>
      <c r="C43" s="94">
        <f>'IDT-1 Calculation'!DG43</f>
        <v>-21</v>
      </c>
      <c r="D43" s="94">
        <f>'IDT-1 Calculation'!DH43</f>
        <v>0</v>
      </c>
      <c r="E43" s="94">
        <f>'IDT-1 Calculation'!DI43</f>
        <v>0</v>
      </c>
      <c r="F43" s="94">
        <f>'IDT-1 Calculation'!DJ43</f>
        <v>9.6110000000000007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8.6769999999999996</v>
      </c>
      <c r="C45" s="94">
        <f>'IDT-1 Calculation'!DG45</f>
        <v>-16</v>
      </c>
      <c r="D45" s="94">
        <f>'IDT-1 Calculation'!DH45</f>
        <v>0</v>
      </c>
      <c r="E45" s="94">
        <f>'IDT-1 Calculation'!DI45</f>
        <v>0</v>
      </c>
      <c r="F45" s="94">
        <f>'IDT-1 Calculation'!DJ45</f>
        <v>7.3230000000000004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65.311999999999998</v>
      </c>
      <c r="C71" s="94">
        <f>'IDT-1 Calculation'!DG71</f>
        <v>-10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-55.311999999999998</v>
      </c>
      <c r="G71" s="99">
        <f t="shared" si="1"/>
        <v>0</v>
      </c>
    </row>
    <row r="72" spans="1:7">
      <c r="A72" s="98" t="s">
        <v>114</v>
      </c>
      <c r="B72" s="94">
        <f>'IDT-1 Calculation'!DF72</f>
        <v>47.942999999999998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-47.942999999999998</v>
      </c>
      <c r="G72" s="99">
        <f t="shared" si="1"/>
        <v>0</v>
      </c>
    </row>
    <row r="73" spans="1:7">
      <c r="A73" s="98" t="s">
        <v>115</v>
      </c>
      <c r="B73" s="94">
        <f>'IDT-1 Calculation'!DF73</f>
        <v>36.722999999999999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-36.722999999999999</v>
      </c>
      <c r="G73" s="99">
        <f t="shared" si="1"/>
        <v>0</v>
      </c>
    </row>
    <row r="74" spans="1:7">
      <c r="A74" s="98" t="s">
        <v>116</v>
      </c>
      <c r="B74" s="94">
        <f>'IDT-1 Calculation'!DF74</f>
        <v>56.271000000000001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-56.271000000000001</v>
      </c>
      <c r="G74" s="99">
        <f t="shared" si="1"/>
        <v>0</v>
      </c>
    </row>
    <row r="75" spans="1:7">
      <c r="A75" s="98" t="s">
        <v>117</v>
      </c>
      <c r="B75" s="94">
        <f>'IDT-1 Calculation'!DF75</f>
        <v>54.23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-54.23</v>
      </c>
      <c r="G75" s="99">
        <f t="shared" si="1"/>
        <v>0</v>
      </c>
    </row>
    <row r="76" spans="1:7">
      <c r="A76" s="98" t="s">
        <v>118</v>
      </c>
      <c r="B76" s="94">
        <f>'IDT-1 Calculation'!DF76</f>
        <v>64.534999999999997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-64.534999999999997</v>
      </c>
      <c r="G76" s="99">
        <f t="shared" si="1"/>
        <v>0</v>
      </c>
    </row>
    <row r="77" spans="1:7">
      <c r="A77" s="98" t="s">
        <v>119</v>
      </c>
      <c r="B77" s="94">
        <f>'IDT-1 Calculation'!DF77</f>
        <v>72.105000000000004</v>
      </c>
      <c r="C77" s="94">
        <f>'IDT-1 Calculation'!DG77</f>
        <v>-5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-67.105000000000004</v>
      </c>
      <c r="G77" s="99">
        <f t="shared" si="1"/>
        <v>0</v>
      </c>
    </row>
    <row r="78" spans="1:7">
      <c r="A78" s="98" t="s">
        <v>120</v>
      </c>
      <c r="B78" s="94">
        <f>'IDT-1 Calculation'!DF78</f>
        <v>97.423000000000002</v>
      </c>
      <c r="C78" s="94">
        <f>'IDT-1 Calculation'!DG78</f>
        <v>-20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-77.423000000000002</v>
      </c>
      <c r="G78" s="99">
        <f t="shared" si="1"/>
        <v>0</v>
      </c>
    </row>
    <row r="79" spans="1:7">
      <c r="A79" s="98" t="s">
        <v>121</v>
      </c>
      <c r="B79" s="94">
        <f>'IDT-1 Calculation'!DF79</f>
        <v>79</v>
      </c>
      <c r="C79" s="94">
        <f>'IDT-1 Calculation'!DG79</f>
        <v>-33.445999999999998</v>
      </c>
      <c r="D79" s="94">
        <f>'IDT-1 Calculation'!DH79</f>
        <v>0</v>
      </c>
      <c r="E79" s="94">
        <f>'IDT-1 Calculation'!DI79</f>
        <v>0</v>
      </c>
      <c r="F79" s="94">
        <f>'IDT-1 Calculation'!DJ79</f>
        <v>-45.554000000000002</v>
      </c>
      <c r="G79" s="99">
        <f t="shared" si="1"/>
        <v>0</v>
      </c>
    </row>
    <row r="80" spans="1:7">
      <c r="A80" s="98" t="s">
        <v>122</v>
      </c>
      <c r="B80" s="94">
        <f>'IDT-1 Calculation'!DF80</f>
        <v>94.299000000000007</v>
      </c>
      <c r="C80" s="94">
        <f>'IDT-1 Calculation'!DG80</f>
        <v>-30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-64.299000000000007</v>
      </c>
      <c r="G80" s="99">
        <f t="shared" si="1"/>
        <v>0</v>
      </c>
    </row>
    <row r="81" spans="1:7">
      <c r="A81" s="98" t="s">
        <v>123</v>
      </c>
      <c r="B81" s="94">
        <f>'IDT-1 Calculation'!DF81</f>
        <v>49.045999999999999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-49.045999999999999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56</v>
      </c>
      <c r="C83" s="94">
        <f>'IDT-1 Calculation'!DG83</f>
        <v>-56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51</v>
      </c>
      <c r="C84" s="94">
        <f>'IDT-1 Calculation'!DG84</f>
        <v>-51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14</v>
      </c>
      <c r="C85" s="94">
        <f>'IDT-1 Calculation'!DG85</f>
        <v>-14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29</v>
      </c>
      <c r="C86" s="94">
        <f>'IDT-1 Calculation'!DG86</f>
        <v>-29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13</v>
      </c>
      <c r="C87" s="94">
        <f>'IDT-1 Calculation'!DG87</f>
        <v>-13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23</v>
      </c>
      <c r="C88" s="94">
        <f>'IDT-1 Calculation'!DG88</f>
        <v>-23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33</v>
      </c>
      <c r="C89" s="94">
        <f>'IDT-1 Calculation'!DG89</f>
        <v>-33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48</v>
      </c>
      <c r="C90" s="94">
        <f>'IDT-1 Calculation'!DG90</f>
        <v>-48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14</v>
      </c>
      <c r="C91" s="94">
        <f>'IDT-1 Calculation'!DG91</f>
        <v>-14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19</v>
      </c>
      <c r="C92" s="94">
        <f>'IDT-1 Calculation'!DG92</f>
        <v>-19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0.43273824999999999</v>
      </c>
      <c r="C99" s="110">
        <f>SUM(C3:C98)/4000</f>
        <v>-0.20853524999999998</v>
      </c>
      <c r="D99" s="110">
        <f>SUM(D3:D98)/4000</f>
        <v>0</v>
      </c>
      <c r="E99" s="110">
        <f>SUM(E3:E98)/4000</f>
        <v>0</v>
      </c>
      <c r="F99" s="110">
        <f>SUM(F3:F98)/4000</f>
        <v>-0.22420300000000001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4.3499999999999996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4.3499999999999996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4.3499999999999996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4.3499999999999996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4.3499999999999996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3.65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3.65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3.65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3.65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3.65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3.65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3.65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3.65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3.65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3.65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3.65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3.65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3.65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3.65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3.65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3.65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9.0574999999999892E-2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2.9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7.44</v>
      </c>
      <c r="L3" s="196">
        <v>476.6</v>
      </c>
      <c r="M3" s="196">
        <v>1.0900000000000001</v>
      </c>
      <c r="N3" s="196">
        <v>1.41</v>
      </c>
      <c r="O3" s="196">
        <v>0</v>
      </c>
      <c r="P3" s="196">
        <v>1.47</v>
      </c>
      <c r="Q3" s="196">
        <v>1.43</v>
      </c>
      <c r="R3" s="196">
        <v>11.09</v>
      </c>
      <c r="S3" s="196">
        <v>6.18</v>
      </c>
      <c r="T3" s="196">
        <v>0</v>
      </c>
      <c r="U3" s="196">
        <v>0.99</v>
      </c>
      <c r="V3" s="196">
        <v>3.65</v>
      </c>
      <c r="W3" s="196">
        <v>8.76</v>
      </c>
      <c r="X3" s="196">
        <v>26.63</v>
      </c>
      <c r="Y3" s="196">
        <v>0</v>
      </c>
      <c r="Z3" s="196">
        <v>58.46</v>
      </c>
      <c r="AA3" s="196">
        <v>19.98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2.9</v>
      </c>
      <c r="AS3" s="196">
        <v>16.760000000000002</v>
      </c>
      <c r="AT3" s="196">
        <v>28.41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2.9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476.6</v>
      </c>
      <c r="M4" s="196">
        <v>1.0900000000000001</v>
      </c>
      <c r="N4" s="196">
        <v>1.41</v>
      </c>
      <c r="O4" s="196">
        <v>0</v>
      </c>
      <c r="P4" s="196">
        <v>1.47</v>
      </c>
      <c r="Q4" s="196">
        <v>1.43</v>
      </c>
      <c r="R4" s="196">
        <v>11.09</v>
      </c>
      <c r="S4" s="196">
        <v>6.18</v>
      </c>
      <c r="T4" s="196">
        <v>0</v>
      </c>
      <c r="U4" s="196">
        <v>0.99</v>
      </c>
      <c r="V4" s="196">
        <v>3.65</v>
      </c>
      <c r="W4" s="196">
        <v>8.76</v>
      </c>
      <c r="X4" s="196">
        <v>27</v>
      </c>
      <c r="Y4" s="196">
        <v>0</v>
      </c>
      <c r="Z4" s="196">
        <v>58.46</v>
      </c>
      <c r="AA4" s="196">
        <v>19.98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2.9</v>
      </c>
      <c r="AS4" s="196">
        <v>16.760000000000002</v>
      </c>
      <c r="AT4" s="196">
        <v>28.41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2.9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476.6</v>
      </c>
      <c r="M5" s="196">
        <v>1.0900000000000001</v>
      </c>
      <c r="N5" s="196">
        <v>1.41</v>
      </c>
      <c r="O5" s="196">
        <v>0</v>
      </c>
      <c r="P5" s="196">
        <v>1.47</v>
      </c>
      <c r="Q5" s="196">
        <v>1.43</v>
      </c>
      <c r="R5" s="196">
        <v>11.09</v>
      </c>
      <c r="S5" s="196">
        <v>6.18</v>
      </c>
      <c r="T5" s="196">
        <v>0</v>
      </c>
      <c r="U5" s="196">
        <v>0.99</v>
      </c>
      <c r="V5" s="196">
        <v>3.65</v>
      </c>
      <c r="W5" s="196">
        <v>8.76</v>
      </c>
      <c r="X5" s="196">
        <v>27</v>
      </c>
      <c r="Y5" s="196">
        <v>0</v>
      </c>
      <c r="Z5" s="196">
        <v>58.46</v>
      </c>
      <c r="AA5" s="196">
        <v>19.98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2.9</v>
      </c>
      <c r="AS5" s="196">
        <v>16.760000000000002</v>
      </c>
      <c r="AT5" s="196">
        <v>28.41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2.9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476.6</v>
      </c>
      <c r="M6" s="196">
        <v>1.0900000000000001</v>
      </c>
      <c r="N6" s="196">
        <v>1.41</v>
      </c>
      <c r="O6" s="196">
        <v>0</v>
      </c>
      <c r="P6" s="196">
        <v>1.47</v>
      </c>
      <c r="Q6" s="196">
        <v>1.43</v>
      </c>
      <c r="R6" s="196">
        <v>11.09</v>
      </c>
      <c r="S6" s="196">
        <v>6.18</v>
      </c>
      <c r="T6" s="196">
        <v>0</v>
      </c>
      <c r="U6" s="196">
        <v>0.99</v>
      </c>
      <c r="V6" s="196">
        <v>3.65</v>
      </c>
      <c r="W6" s="196">
        <v>8.76</v>
      </c>
      <c r="X6" s="196">
        <v>27</v>
      </c>
      <c r="Y6" s="196">
        <v>0</v>
      </c>
      <c r="Z6" s="196">
        <v>58.46</v>
      </c>
      <c r="AA6" s="196">
        <v>19.98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2.9</v>
      </c>
      <c r="AS6" s="196">
        <v>16.760000000000002</v>
      </c>
      <c r="AT6" s="196">
        <v>28.41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2.9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476.6</v>
      </c>
      <c r="M7" s="196">
        <v>1.0900000000000001</v>
      </c>
      <c r="N7" s="196">
        <v>1.41</v>
      </c>
      <c r="O7" s="196">
        <v>0</v>
      </c>
      <c r="P7" s="196">
        <v>1.47</v>
      </c>
      <c r="Q7" s="196">
        <v>1.43</v>
      </c>
      <c r="R7" s="196">
        <v>11.09</v>
      </c>
      <c r="S7" s="196">
        <v>6.18</v>
      </c>
      <c r="T7" s="196">
        <v>0</v>
      </c>
      <c r="U7" s="196">
        <v>0.99</v>
      </c>
      <c r="V7" s="196">
        <v>3.65</v>
      </c>
      <c r="W7" s="196">
        <v>8.76</v>
      </c>
      <c r="X7" s="196">
        <v>27</v>
      </c>
      <c r="Y7" s="196">
        <v>0</v>
      </c>
      <c r="Z7" s="196">
        <v>58.46</v>
      </c>
      <c r="AA7" s="196">
        <v>19.98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2.9</v>
      </c>
      <c r="AS7" s="196">
        <v>16.760000000000002</v>
      </c>
      <c r="AT7" s="196">
        <v>28.41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2.9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476.6</v>
      </c>
      <c r="M8" s="196">
        <v>1.0900000000000001</v>
      </c>
      <c r="N8" s="196">
        <v>1.41</v>
      </c>
      <c r="O8" s="196">
        <v>0</v>
      </c>
      <c r="P8" s="196">
        <v>1.47</v>
      </c>
      <c r="Q8" s="196">
        <v>1.43</v>
      </c>
      <c r="R8" s="196">
        <v>11.09</v>
      </c>
      <c r="S8" s="196">
        <v>6.18</v>
      </c>
      <c r="T8" s="196">
        <v>0</v>
      </c>
      <c r="U8" s="196">
        <v>0.99</v>
      </c>
      <c r="V8" s="196">
        <v>3.65</v>
      </c>
      <c r="W8" s="196">
        <v>8.76</v>
      </c>
      <c r="X8" s="196">
        <v>27</v>
      </c>
      <c r="Y8" s="196">
        <v>0</v>
      </c>
      <c r="Z8" s="196">
        <v>58.46</v>
      </c>
      <c r="AA8" s="196">
        <v>19.98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2.9</v>
      </c>
      <c r="AS8" s="196">
        <v>16.760000000000002</v>
      </c>
      <c r="AT8" s="196">
        <v>28.41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2.9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476.6</v>
      </c>
      <c r="M9" s="196">
        <v>1.0900000000000001</v>
      </c>
      <c r="N9" s="196">
        <v>1.41</v>
      </c>
      <c r="O9" s="196">
        <v>0</v>
      </c>
      <c r="P9" s="196">
        <v>1.47</v>
      </c>
      <c r="Q9" s="196">
        <v>1.43</v>
      </c>
      <c r="R9" s="196">
        <v>11.09</v>
      </c>
      <c r="S9" s="196">
        <v>6.18</v>
      </c>
      <c r="T9" s="196">
        <v>0</v>
      </c>
      <c r="U9" s="196">
        <v>0.99</v>
      </c>
      <c r="V9" s="196">
        <v>3.65</v>
      </c>
      <c r="W9" s="196">
        <v>8.76</v>
      </c>
      <c r="X9" s="196">
        <v>27</v>
      </c>
      <c r="Y9" s="196">
        <v>0</v>
      </c>
      <c r="Z9" s="196">
        <v>58.46</v>
      </c>
      <c r="AA9" s="196">
        <v>19.98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2.9</v>
      </c>
      <c r="AS9" s="196">
        <v>16.760000000000002</v>
      </c>
      <c r="AT9" s="196">
        <v>28.41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2.9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476.6</v>
      </c>
      <c r="M10" s="196">
        <v>1.0900000000000001</v>
      </c>
      <c r="N10" s="196">
        <v>1.41</v>
      </c>
      <c r="O10" s="196">
        <v>0</v>
      </c>
      <c r="P10" s="196">
        <v>1.47</v>
      </c>
      <c r="Q10" s="196">
        <v>1.43</v>
      </c>
      <c r="R10" s="196">
        <v>11.09</v>
      </c>
      <c r="S10" s="196">
        <v>6.18</v>
      </c>
      <c r="T10" s="196">
        <v>0</v>
      </c>
      <c r="U10" s="196">
        <v>0.99</v>
      </c>
      <c r="V10" s="196">
        <v>3.65</v>
      </c>
      <c r="W10" s="196">
        <v>8.76</v>
      </c>
      <c r="X10" s="196">
        <v>27</v>
      </c>
      <c r="Y10" s="196">
        <v>0</v>
      </c>
      <c r="Z10" s="196">
        <v>58.46</v>
      </c>
      <c r="AA10" s="196">
        <v>19.98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2.9</v>
      </c>
      <c r="AS10" s="196">
        <v>16.760000000000002</v>
      </c>
      <c r="AT10" s="196">
        <v>28.41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2.9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476.6</v>
      </c>
      <c r="M11" s="196">
        <v>1.0900000000000001</v>
      </c>
      <c r="N11" s="196">
        <v>1.41</v>
      </c>
      <c r="O11" s="196">
        <v>0</v>
      </c>
      <c r="P11" s="196">
        <v>1.47</v>
      </c>
      <c r="Q11" s="196">
        <v>1.43</v>
      </c>
      <c r="R11" s="196">
        <v>11.09</v>
      </c>
      <c r="S11" s="196">
        <v>6.18</v>
      </c>
      <c r="T11" s="196">
        <v>0</v>
      </c>
      <c r="U11" s="196">
        <v>0.99</v>
      </c>
      <c r="V11" s="196">
        <v>3.65</v>
      </c>
      <c r="W11" s="196">
        <v>8.76</v>
      </c>
      <c r="X11" s="196">
        <v>27</v>
      </c>
      <c r="Y11" s="196">
        <v>0</v>
      </c>
      <c r="Z11" s="196">
        <v>58.46</v>
      </c>
      <c r="AA11" s="196">
        <v>19.98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2.9</v>
      </c>
      <c r="AS11" s="196">
        <v>16.760000000000002</v>
      </c>
      <c r="AT11" s="196">
        <v>28.41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2.9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476.6</v>
      </c>
      <c r="M12" s="196">
        <v>1.0900000000000001</v>
      </c>
      <c r="N12" s="196">
        <v>1.41</v>
      </c>
      <c r="O12" s="196">
        <v>0</v>
      </c>
      <c r="P12" s="196">
        <v>1.47</v>
      </c>
      <c r="Q12" s="196">
        <v>1.43</v>
      </c>
      <c r="R12" s="196">
        <v>11.09</v>
      </c>
      <c r="S12" s="196">
        <v>6.18</v>
      </c>
      <c r="T12" s="196">
        <v>0</v>
      </c>
      <c r="U12" s="196">
        <v>0.99</v>
      </c>
      <c r="V12" s="196">
        <v>3.65</v>
      </c>
      <c r="W12" s="196">
        <v>8.76</v>
      </c>
      <c r="X12" s="196">
        <v>26.99</v>
      </c>
      <c r="Y12" s="196">
        <v>0</v>
      </c>
      <c r="Z12" s="196">
        <v>58.46</v>
      </c>
      <c r="AA12" s="196">
        <v>19.98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2.9</v>
      </c>
      <c r="AS12" s="196">
        <v>16.760000000000002</v>
      </c>
      <c r="AT12" s="196">
        <v>28.41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2.9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476.6</v>
      </c>
      <c r="M13" s="196">
        <v>1.0900000000000001</v>
      </c>
      <c r="N13" s="196">
        <v>1.41</v>
      </c>
      <c r="O13" s="196">
        <v>0</v>
      </c>
      <c r="P13" s="196">
        <v>1.47</v>
      </c>
      <c r="Q13" s="196">
        <v>1.43</v>
      </c>
      <c r="R13" s="196">
        <v>11.09</v>
      </c>
      <c r="S13" s="196">
        <v>6.18</v>
      </c>
      <c r="T13" s="196">
        <v>0</v>
      </c>
      <c r="U13" s="196">
        <v>0.99</v>
      </c>
      <c r="V13" s="196">
        <v>3.65</v>
      </c>
      <c r="W13" s="196">
        <v>8.76</v>
      </c>
      <c r="X13" s="196">
        <v>26.99</v>
      </c>
      <c r="Y13" s="196">
        <v>0</v>
      </c>
      <c r="Z13" s="196">
        <v>58.46</v>
      </c>
      <c r="AA13" s="196">
        <v>19.98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2.9</v>
      </c>
      <c r="AS13" s="196">
        <v>16.760000000000002</v>
      </c>
      <c r="AT13" s="196">
        <v>28.41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2.9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476.6</v>
      </c>
      <c r="M14" s="196">
        <v>1.0900000000000001</v>
      </c>
      <c r="N14" s="196">
        <v>1.41</v>
      </c>
      <c r="O14" s="196">
        <v>0</v>
      </c>
      <c r="P14" s="196">
        <v>1.47</v>
      </c>
      <c r="Q14" s="196">
        <v>1.43</v>
      </c>
      <c r="R14" s="196">
        <v>11.09</v>
      </c>
      <c r="S14" s="196">
        <v>6.18</v>
      </c>
      <c r="T14" s="196">
        <v>0</v>
      </c>
      <c r="U14" s="196">
        <v>0.99</v>
      </c>
      <c r="V14" s="196">
        <v>3.65</v>
      </c>
      <c r="W14" s="196">
        <v>8.76</v>
      </c>
      <c r="X14" s="196">
        <v>26.99</v>
      </c>
      <c r="Y14" s="196">
        <v>0</v>
      </c>
      <c r="Z14" s="196">
        <v>58.46</v>
      </c>
      <c r="AA14" s="196">
        <v>19.98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2.9</v>
      </c>
      <c r="AS14" s="196">
        <v>16.760000000000002</v>
      </c>
      <c r="AT14" s="196">
        <v>28.41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2.9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476.6</v>
      </c>
      <c r="M15" s="196">
        <v>1.0900000000000001</v>
      </c>
      <c r="N15" s="196">
        <v>1.41</v>
      </c>
      <c r="O15" s="196">
        <v>0</v>
      </c>
      <c r="P15" s="196">
        <v>1.47</v>
      </c>
      <c r="Q15" s="196">
        <v>1.43</v>
      </c>
      <c r="R15" s="196">
        <v>11.09</v>
      </c>
      <c r="S15" s="196">
        <v>6.18</v>
      </c>
      <c r="T15" s="196">
        <v>0</v>
      </c>
      <c r="U15" s="196">
        <v>0.99</v>
      </c>
      <c r="V15" s="196">
        <v>3.65</v>
      </c>
      <c r="W15" s="196">
        <v>8.76</v>
      </c>
      <c r="X15" s="196">
        <v>26.99</v>
      </c>
      <c r="Y15" s="196">
        <v>0</v>
      </c>
      <c r="Z15" s="196">
        <v>58.46</v>
      </c>
      <c r="AA15" s="196">
        <v>19.98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2.9</v>
      </c>
      <c r="AS15" s="196">
        <v>16.760000000000002</v>
      </c>
      <c r="AT15" s="196">
        <v>28.41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2.9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476.6</v>
      </c>
      <c r="M16" s="196">
        <v>1.0900000000000001</v>
      </c>
      <c r="N16" s="196">
        <v>1.41</v>
      </c>
      <c r="O16" s="196">
        <v>0</v>
      </c>
      <c r="P16" s="196">
        <v>1.47</v>
      </c>
      <c r="Q16" s="196">
        <v>1.43</v>
      </c>
      <c r="R16" s="196">
        <v>11.09</v>
      </c>
      <c r="S16" s="196">
        <v>6.18</v>
      </c>
      <c r="T16" s="196">
        <v>0</v>
      </c>
      <c r="U16" s="196">
        <v>0.99</v>
      </c>
      <c r="V16" s="196">
        <v>3.65</v>
      </c>
      <c r="W16" s="196">
        <v>8.76</v>
      </c>
      <c r="X16" s="196">
        <v>27</v>
      </c>
      <c r="Y16" s="196">
        <v>0</v>
      </c>
      <c r="Z16" s="196">
        <v>58.46</v>
      </c>
      <c r="AA16" s="196">
        <v>19.98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2.9</v>
      </c>
      <c r="AS16" s="196">
        <v>16.760000000000002</v>
      </c>
      <c r="AT16" s="196">
        <v>28.41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2.9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476.6</v>
      </c>
      <c r="M17" s="196">
        <v>1.0900000000000001</v>
      </c>
      <c r="N17" s="196">
        <v>1.41</v>
      </c>
      <c r="O17" s="196">
        <v>0</v>
      </c>
      <c r="P17" s="196">
        <v>1.47</v>
      </c>
      <c r="Q17" s="196">
        <v>1.43</v>
      </c>
      <c r="R17" s="196">
        <v>11.09</v>
      </c>
      <c r="S17" s="196">
        <v>6.18</v>
      </c>
      <c r="T17" s="196">
        <v>0</v>
      </c>
      <c r="U17" s="196">
        <v>0.99</v>
      </c>
      <c r="V17" s="196">
        <v>3.65</v>
      </c>
      <c r="W17" s="196">
        <v>8.76</v>
      </c>
      <c r="X17" s="196">
        <v>27</v>
      </c>
      <c r="Y17" s="196">
        <v>0</v>
      </c>
      <c r="Z17" s="196">
        <v>58.46</v>
      </c>
      <c r="AA17" s="196">
        <v>19.98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2.9</v>
      </c>
      <c r="AS17" s="196">
        <v>16.760000000000002</v>
      </c>
      <c r="AT17" s="196">
        <v>28.41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2.9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476.6</v>
      </c>
      <c r="M18" s="196">
        <v>1.0900000000000001</v>
      </c>
      <c r="N18" s="196">
        <v>1.41</v>
      </c>
      <c r="O18" s="196">
        <v>0</v>
      </c>
      <c r="P18" s="196">
        <v>1.47</v>
      </c>
      <c r="Q18" s="196">
        <v>1.43</v>
      </c>
      <c r="R18" s="196">
        <v>11.09</v>
      </c>
      <c r="S18" s="196">
        <v>6.18</v>
      </c>
      <c r="T18" s="196">
        <v>0</v>
      </c>
      <c r="U18" s="196">
        <v>0.99</v>
      </c>
      <c r="V18" s="196">
        <v>3.65</v>
      </c>
      <c r="W18" s="196">
        <v>8.76</v>
      </c>
      <c r="X18" s="196">
        <v>27</v>
      </c>
      <c r="Y18" s="196">
        <v>0</v>
      </c>
      <c r="Z18" s="196">
        <v>58.46</v>
      </c>
      <c r="AA18" s="196">
        <v>19.98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2.9</v>
      </c>
      <c r="AS18" s="196">
        <v>16.760000000000002</v>
      </c>
      <c r="AT18" s="196">
        <v>28.41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2.9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476.6</v>
      </c>
      <c r="M19" s="196">
        <v>1.0900000000000001</v>
      </c>
      <c r="N19" s="196">
        <v>1.41</v>
      </c>
      <c r="O19" s="196">
        <v>0</v>
      </c>
      <c r="P19" s="196">
        <v>1.47</v>
      </c>
      <c r="Q19" s="196">
        <v>1.43</v>
      </c>
      <c r="R19" s="196">
        <v>11.09</v>
      </c>
      <c r="S19" s="196">
        <v>6.18</v>
      </c>
      <c r="T19" s="196">
        <v>0</v>
      </c>
      <c r="U19" s="196">
        <v>0.99</v>
      </c>
      <c r="V19" s="196">
        <v>3.65</v>
      </c>
      <c r="W19" s="196">
        <v>8.76</v>
      </c>
      <c r="X19" s="196">
        <v>27</v>
      </c>
      <c r="Y19" s="196">
        <v>0</v>
      </c>
      <c r="Z19" s="196">
        <v>58.46</v>
      </c>
      <c r="AA19" s="196">
        <v>19.98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2.9</v>
      </c>
      <c r="AS19" s="196">
        <v>16.760000000000002</v>
      </c>
      <c r="AT19" s="196">
        <v>28.41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2.9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476.6</v>
      </c>
      <c r="M20" s="196">
        <v>1.0900000000000001</v>
      </c>
      <c r="N20" s="196">
        <v>1.41</v>
      </c>
      <c r="O20" s="196">
        <v>0</v>
      </c>
      <c r="P20" s="196">
        <v>1.47</v>
      </c>
      <c r="Q20" s="196">
        <v>1.43</v>
      </c>
      <c r="R20" s="196">
        <v>11.09</v>
      </c>
      <c r="S20" s="196">
        <v>6.18</v>
      </c>
      <c r="T20" s="196">
        <v>0</v>
      </c>
      <c r="U20" s="196">
        <v>0.99</v>
      </c>
      <c r="V20" s="196">
        <v>3.65</v>
      </c>
      <c r="W20" s="196">
        <v>8.76</v>
      </c>
      <c r="X20" s="196">
        <v>27</v>
      </c>
      <c r="Y20" s="196">
        <v>0</v>
      </c>
      <c r="Z20" s="196">
        <v>58.46</v>
      </c>
      <c r="AA20" s="196">
        <v>19.98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2.9</v>
      </c>
      <c r="AS20" s="196">
        <v>16.760000000000002</v>
      </c>
      <c r="AT20" s="196">
        <v>28.41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2.9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476.6</v>
      </c>
      <c r="M21" s="196">
        <v>1.0900000000000001</v>
      </c>
      <c r="N21" s="196">
        <v>1.41</v>
      </c>
      <c r="O21" s="196">
        <v>0</v>
      </c>
      <c r="P21" s="196">
        <v>1.47</v>
      </c>
      <c r="Q21" s="196">
        <v>1.43</v>
      </c>
      <c r="R21" s="196">
        <v>11.09</v>
      </c>
      <c r="S21" s="196">
        <v>6.18</v>
      </c>
      <c r="T21" s="196">
        <v>0</v>
      </c>
      <c r="U21" s="196">
        <v>0.99</v>
      </c>
      <c r="V21" s="196">
        <v>3.65</v>
      </c>
      <c r="W21" s="196">
        <v>8.76</v>
      </c>
      <c r="X21" s="196">
        <v>27.31</v>
      </c>
      <c r="Y21" s="196">
        <v>0</v>
      </c>
      <c r="Z21" s="196">
        <v>58.46</v>
      </c>
      <c r="AA21" s="196">
        <v>19.98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2.9</v>
      </c>
      <c r="AS21" s="196">
        <v>16.760000000000002</v>
      </c>
      <c r="AT21" s="196">
        <v>28.41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2.9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476.6</v>
      </c>
      <c r="M22" s="196">
        <v>1.0900000000000001</v>
      </c>
      <c r="N22" s="196">
        <v>1.41</v>
      </c>
      <c r="O22" s="196">
        <v>0</v>
      </c>
      <c r="P22" s="196">
        <v>1.47</v>
      </c>
      <c r="Q22" s="196">
        <v>1.43</v>
      </c>
      <c r="R22" s="196">
        <v>11.09</v>
      </c>
      <c r="S22" s="196">
        <v>6.18</v>
      </c>
      <c r="T22" s="196">
        <v>0</v>
      </c>
      <c r="U22" s="196">
        <v>0.99</v>
      </c>
      <c r="V22" s="196">
        <v>3.65</v>
      </c>
      <c r="W22" s="196">
        <v>8.76</v>
      </c>
      <c r="X22" s="196">
        <v>27</v>
      </c>
      <c r="Y22" s="196">
        <v>0</v>
      </c>
      <c r="Z22" s="196">
        <v>58.46</v>
      </c>
      <c r="AA22" s="196">
        <v>19.98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2.9</v>
      </c>
      <c r="AS22" s="196">
        <v>16.760000000000002</v>
      </c>
      <c r="AT22" s="196">
        <v>28.41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2.9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476.6</v>
      </c>
      <c r="M23" s="196">
        <v>1.0900000000000001</v>
      </c>
      <c r="N23" s="196">
        <v>1.41</v>
      </c>
      <c r="O23" s="196">
        <v>0</v>
      </c>
      <c r="P23" s="196">
        <v>1.47</v>
      </c>
      <c r="Q23" s="196">
        <v>1.43</v>
      </c>
      <c r="R23" s="196">
        <v>11.47</v>
      </c>
      <c r="S23" s="196">
        <v>6.18</v>
      </c>
      <c r="T23" s="196">
        <v>0</v>
      </c>
      <c r="U23" s="196">
        <v>0.99</v>
      </c>
      <c r="V23" s="196">
        <v>4.1900000000000004</v>
      </c>
      <c r="W23" s="196">
        <v>8.76</v>
      </c>
      <c r="X23" s="196">
        <v>27</v>
      </c>
      <c r="Y23" s="196">
        <v>0</v>
      </c>
      <c r="Z23" s="196">
        <v>58.46</v>
      </c>
      <c r="AA23" s="196">
        <v>19.98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2.9</v>
      </c>
      <c r="AS23" s="196">
        <v>16.760000000000002</v>
      </c>
      <c r="AT23" s="196">
        <v>28.41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2.9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476.6</v>
      </c>
      <c r="M24" s="196">
        <v>1.0900000000000001</v>
      </c>
      <c r="N24" s="196">
        <v>1.41</v>
      </c>
      <c r="O24" s="196">
        <v>0</v>
      </c>
      <c r="P24" s="196">
        <v>1.47</v>
      </c>
      <c r="Q24" s="196">
        <v>1.43</v>
      </c>
      <c r="R24" s="196">
        <v>11.09</v>
      </c>
      <c r="S24" s="196">
        <v>6.18</v>
      </c>
      <c r="T24" s="196">
        <v>0</v>
      </c>
      <c r="U24" s="196">
        <v>0.99</v>
      </c>
      <c r="V24" s="196">
        <v>3.65</v>
      </c>
      <c r="W24" s="196">
        <v>8.76</v>
      </c>
      <c r="X24" s="196">
        <v>27</v>
      </c>
      <c r="Y24" s="196">
        <v>0</v>
      </c>
      <c r="Z24" s="196">
        <v>58.46</v>
      </c>
      <c r="AA24" s="196">
        <v>19.98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2.9</v>
      </c>
      <c r="AS24" s="196">
        <v>16.760000000000002</v>
      </c>
      <c r="AT24" s="196">
        <v>28.41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2.9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7.44</v>
      </c>
      <c r="L25" s="196">
        <v>476.6</v>
      </c>
      <c r="M25" s="196">
        <v>1.0900000000000001</v>
      </c>
      <c r="N25" s="196">
        <v>1.41</v>
      </c>
      <c r="O25" s="196">
        <v>0</v>
      </c>
      <c r="P25" s="196">
        <v>1.47</v>
      </c>
      <c r="Q25" s="196">
        <v>1.43</v>
      </c>
      <c r="R25" s="196">
        <v>11.09</v>
      </c>
      <c r="S25" s="196">
        <v>6.18</v>
      </c>
      <c r="T25" s="196">
        <v>0</v>
      </c>
      <c r="U25" s="196">
        <v>0.99</v>
      </c>
      <c r="V25" s="196">
        <v>3.65</v>
      </c>
      <c r="W25" s="196">
        <v>8.76</v>
      </c>
      <c r="X25" s="196">
        <v>27</v>
      </c>
      <c r="Y25" s="196">
        <v>0</v>
      </c>
      <c r="Z25" s="196">
        <v>58.46</v>
      </c>
      <c r="AA25" s="196">
        <v>19.98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2.9</v>
      </c>
      <c r="AS25" s="196">
        <v>16.760000000000002</v>
      </c>
      <c r="AT25" s="196">
        <v>28.41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2.9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476.6</v>
      </c>
      <c r="M26" s="196">
        <v>1.0900000000000001</v>
      </c>
      <c r="N26" s="196">
        <v>1.41</v>
      </c>
      <c r="O26" s="196">
        <v>0</v>
      </c>
      <c r="P26" s="196">
        <v>1.47</v>
      </c>
      <c r="Q26" s="196">
        <v>1.43</v>
      </c>
      <c r="R26" s="196">
        <v>11.09</v>
      </c>
      <c r="S26" s="196">
        <v>6.18</v>
      </c>
      <c r="T26" s="196">
        <v>0</v>
      </c>
      <c r="U26" s="196">
        <v>0.99</v>
      </c>
      <c r="V26" s="196">
        <v>3.65</v>
      </c>
      <c r="W26" s="196">
        <v>8.76</v>
      </c>
      <c r="X26" s="196">
        <v>26.99</v>
      </c>
      <c r="Y26" s="196">
        <v>0</v>
      </c>
      <c r="Z26" s="196">
        <v>58.46</v>
      </c>
      <c r="AA26" s="196">
        <v>19.98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2.9</v>
      </c>
      <c r="AS26" s="196">
        <v>16.760000000000002</v>
      </c>
      <c r="AT26" s="196">
        <v>28.41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7.44</v>
      </c>
      <c r="L27" s="196">
        <v>476.6</v>
      </c>
      <c r="M27" s="196">
        <v>1.0900000000000001</v>
      </c>
      <c r="N27" s="196">
        <v>1.41</v>
      </c>
      <c r="O27" s="196">
        <v>0</v>
      </c>
      <c r="P27" s="196">
        <v>1.47</v>
      </c>
      <c r="Q27" s="196">
        <v>1.43</v>
      </c>
      <c r="R27" s="196">
        <v>11.09</v>
      </c>
      <c r="S27" s="196">
        <v>6.18</v>
      </c>
      <c r="T27" s="196">
        <v>0</v>
      </c>
      <c r="U27" s="196">
        <v>0.99</v>
      </c>
      <c r="V27" s="196">
        <v>3.65</v>
      </c>
      <c r="W27" s="196">
        <v>8.76</v>
      </c>
      <c r="X27" s="196">
        <v>26.99</v>
      </c>
      <c r="Y27" s="196">
        <v>0</v>
      </c>
      <c r="Z27" s="196">
        <v>58.46</v>
      </c>
      <c r="AA27" s="196">
        <v>19.98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2.9</v>
      </c>
      <c r="AS27" s="196">
        <v>16.690000000000001</v>
      </c>
      <c r="AT27" s="196">
        <v>28.41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7.44</v>
      </c>
      <c r="L28" s="196">
        <v>476.6</v>
      </c>
      <c r="M28" s="196">
        <v>1.0900000000000001</v>
      </c>
      <c r="N28" s="196">
        <v>1.41</v>
      </c>
      <c r="O28" s="196">
        <v>0</v>
      </c>
      <c r="P28" s="196">
        <v>1.47</v>
      </c>
      <c r="Q28" s="196">
        <v>1.43</v>
      </c>
      <c r="R28" s="196">
        <v>11.09</v>
      </c>
      <c r="S28" s="196">
        <v>6.18</v>
      </c>
      <c r="T28" s="196">
        <v>0</v>
      </c>
      <c r="U28" s="196">
        <v>0.99</v>
      </c>
      <c r="V28" s="196">
        <v>3.65</v>
      </c>
      <c r="W28" s="196">
        <v>8.76</v>
      </c>
      <c r="X28" s="196">
        <v>26.99</v>
      </c>
      <c r="Y28" s="196">
        <v>0</v>
      </c>
      <c r="Z28" s="196">
        <v>58.46</v>
      </c>
      <c r="AA28" s="196">
        <v>19.98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2.9</v>
      </c>
      <c r="AS28" s="196">
        <v>16.690000000000001</v>
      </c>
      <c r="AT28" s="196">
        <v>28.41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7.44</v>
      </c>
      <c r="L29" s="196">
        <v>476.6</v>
      </c>
      <c r="M29" s="196">
        <v>1.0900000000000001</v>
      </c>
      <c r="N29" s="196">
        <v>1.41</v>
      </c>
      <c r="O29" s="196">
        <v>0</v>
      </c>
      <c r="P29" s="196">
        <v>1.47</v>
      </c>
      <c r="Q29" s="196">
        <v>0.46</v>
      </c>
      <c r="R29" s="196">
        <v>0.5</v>
      </c>
      <c r="S29" s="196">
        <v>5.21</v>
      </c>
      <c r="T29" s="196">
        <v>0</v>
      </c>
      <c r="U29" s="196">
        <v>0.99</v>
      </c>
      <c r="V29" s="196">
        <v>0.21</v>
      </c>
      <c r="W29" s="196">
        <v>0.41</v>
      </c>
      <c r="X29" s="196">
        <v>1.75</v>
      </c>
      <c r="Y29" s="196">
        <v>0</v>
      </c>
      <c r="Z29" s="196">
        <v>3.01</v>
      </c>
      <c r="AA29" s="196">
        <v>1.07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2.9</v>
      </c>
      <c r="AS29" s="196">
        <v>16.690000000000001</v>
      </c>
      <c r="AT29" s="196">
        <v>28.41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7.44</v>
      </c>
      <c r="L30" s="196">
        <v>476.6</v>
      </c>
      <c r="M30" s="196">
        <v>1.0900000000000001</v>
      </c>
      <c r="N30" s="196">
        <v>1.41</v>
      </c>
      <c r="O30" s="196">
        <v>0</v>
      </c>
      <c r="P30" s="196">
        <v>1.47</v>
      </c>
      <c r="Q30" s="196">
        <v>0.46</v>
      </c>
      <c r="R30" s="196">
        <v>0.5</v>
      </c>
      <c r="S30" s="196">
        <v>5.21</v>
      </c>
      <c r="T30" s="196">
        <v>0</v>
      </c>
      <c r="U30" s="196">
        <v>0.99</v>
      </c>
      <c r="V30" s="196">
        <v>0.21</v>
      </c>
      <c r="W30" s="196">
        <v>0.41</v>
      </c>
      <c r="X30" s="196">
        <v>1.75</v>
      </c>
      <c r="Y30" s="196">
        <v>0</v>
      </c>
      <c r="Z30" s="196">
        <v>3.01</v>
      </c>
      <c r="AA30" s="196">
        <v>1.07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2.9</v>
      </c>
      <c r="AS30" s="196">
        <v>16.690000000000001</v>
      </c>
      <c r="AT30" s="196">
        <v>28.41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7.44</v>
      </c>
      <c r="L31" s="196">
        <v>476.6</v>
      </c>
      <c r="M31" s="196">
        <v>1.0900000000000001</v>
      </c>
      <c r="N31" s="196">
        <v>1.41</v>
      </c>
      <c r="O31" s="196">
        <v>0</v>
      </c>
      <c r="P31" s="196">
        <v>1.47</v>
      </c>
      <c r="Q31" s="196">
        <v>0.46</v>
      </c>
      <c r="R31" s="196">
        <v>0.5</v>
      </c>
      <c r="S31" s="196">
        <v>5.21</v>
      </c>
      <c r="T31" s="196">
        <v>0</v>
      </c>
      <c r="U31" s="196">
        <v>0.99</v>
      </c>
      <c r="V31" s="196">
        <v>0.21</v>
      </c>
      <c r="W31" s="196">
        <v>0.41</v>
      </c>
      <c r="X31" s="196">
        <v>1.75</v>
      </c>
      <c r="Y31" s="196">
        <v>0</v>
      </c>
      <c r="Z31" s="196">
        <v>3.01</v>
      </c>
      <c r="AA31" s="196">
        <v>1.07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2.9</v>
      </c>
      <c r="AS31" s="196">
        <v>16.690000000000001</v>
      </c>
      <c r="AT31" s="196">
        <v>28.41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7.44</v>
      </c>
      <c r="L32" s="196">
        <v>476.6</v>
      </c>
      <c r="M32" s="196">
        <v>1.0900000000000001</v>
      </c>
      <c r="N32" s="196">
        <v>1.41</v>
      </c>
      <c r="O32" s="196">
        <v>0</v>
      </c>
      <c r="P32" s="196">
        <v>1.47</v>
      </c>
      <c r="Q32" s="196">
        <v>0.46</v>
      </c>
      <c r="R32" s="196">
        <v>0.5</v>
      </c>
      <c r="S32" s="196">
        <v>5.21</v>
      </c>
      <c r="T32" s="196">
        <v>0</v>
      </c>
      <c r="U32" s="196">
        <v>0.99</v>
      </c>
      <c r="V32" s="196">
        <v>0.21</v>
      </c>
      <c r="W32" s="196">
        <v>0.41</v>
      </c>
      <c r="X32" s="196">
        <v>1.75</v>
      </c>
      <c r="Y32" s="196">
        <v>0</v>
      </c>
      <c r="Z32" s="196">
        <v>3.01</v>
      </c>
      <c r="AA32" s="196">
        <v>1.07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2.9</v>
      </c>
      <c r="AS32" s="196">
        <v>16.690000000000001</v>
      </c>
      <c r="AT32" s="196">
        <v>28.41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7.44</v>
      </c>
      <c r="L33" s="196">
        <v>476.6</v>
      </c>
      <c r="M33" s="196">
        <v>1.0900000000000001</v>
      </c>
      <c r="N33" s="196">
        <v>1.41</v>
      </c>
      <c r="O33" s="196">
        <v>0</v>
      </c>
      <c r="P33" s="196">
        <v>1.47</v>
      </c>
      <c r="Q33" s="196">
        <v>0.46</v>
      </c>
      <c r="R33" s="196">
        <v>0.5</v>
      </c>
      <c r="S33" s="196">
        <v>5.21</v>
      </c>
      <c r="T33" s="196">
        <v>0</v>
      </c>
      <c r="U33" s="196">
        <v>0.99</v>
      </c>
      <c r="V33" s="196">
        <v>0.21</v>
      </c>
      <c r="W33" s="196">
        <v>0.41</v>
      </c>
      <c r="X33" s="196">
        <v>1.75</v>
      </c>
      <c r="Y33" s="196">
        <v>0</v>
      </c>
      <c r="Z33" s="196">
        <v>3.01</v>
      </c>
      <c r="AA33" s="196">
        <v>1.07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2.9</v>
      </c>
      <c r="AS33" s="196">
        <v>16.690000000000001</v>
      </c>
      <c r="AT33" s="196">
        <v>28.41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7.44</v>
      </c>
      <c r="L34" s="196">
        <v>453.85</v>
      </c>
      <c r="M34" s="196">
        <v>1.0900000000000001</v>
      </c>
      <c r="N34" s="196">
        <v>1.41</v>
      </c>
      <c r="O34" s="196">
        <v>0</v>
      </c>
      <c r="P34" s="196">
        <v>1.47</v>
      </c>
      <c r="Q34" s="196">
        <v>0.46</v>
      </c>
      <c r="R34" s="196">
        <v>0.5</v>
      </c>
      <c r="S34" s="196">
        <v>5.21</v>
      </c>
      <c r="T34" s="196">
        <v>0</v>
      </c>
      <c r="U34" s="196">
        <v>0.99</v>
      </c>
      <c r="V34" s="196">
        <v>0.21</v>
      </c>
      <c r="W34" s="196">
        <v>0.41</v>
      </c>
      <c r="X34" s="196">
        <v>1.75</v>
      </c>
      <c r="Y34" s="196">
        <v>0</v>
      </c>
      <c r="Z34" s="196">
        <v>3.01</v>
      </c>
      <c r="AA34" s="196">
        <v>1.07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2.9</v>
      </c>
      <c r="AS34" s="196">
        <v>16.690000000000001</v>
      </c>
      <c r="AT34" s="196">
        <v>28.41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2.83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7.44</v>
      </c>
      <c r="L35" s="196">
        <v>409.31</v>
      </c>
      <c r="M35" s="196">
        <v>1.0900000000000001</v>
      </c>
      <c r="N35" s="196">
        <v>1.41</v>
      </c>
      <c r="O35" s="196">
        <v>0</v>
      </c>
      <c r="P35" s="196">
        <v>1.47</v>
      </c>
      <c r="Q35" s="196">
        <v>0.46</v>
      </c>
      <c r="R35" s="196">
        <v>0.5</v>
      </c>
      <c r="S35" s="196">
        <v>5.21</v>
      </c>
      <c r="T35" s="196">
        <v>0</v>
      </c>
      <c r="U35" s="196">
        <v>0.99</v>
      </c>
      <c r="V35" s="196">
        <v>0.21</v>
      </c>
      <c r="W35" s="196">
        <v>0.41</v>
      </c>
      <c r="X35" s="196">
        <v>1.75</v>
      </c>
      <c r="Y35" s="196">
        <v>0</v>
      </c>
      <c r="Z35" s="196">
        <v>3.01</v>
      </c>
      <c r="AA35" s="196">
        <v>1.07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16.78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2.9</v>
      </c>
      <c r="AS35" s="196">
        <v>16.690000000000001</v>
      </c>
      <c r="AT35" s="196">
        <v>28.41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2.83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0.36</v>
      </c>
      <c r="L36" s="196">
        <v>392.01</v>
      </c>
      <c r="M36" s="196">
        <v>1.0900000000000001</v>
      </c>
      <c r="N36" s="196">
        <v>1.41</v>
      </c>
      <c r="O36" s="196">
        <v>0</v>
      </c>
      <c r="P36" s="196">
        <v>1.47</v>
      </c>
      <c r="Q36" s="196">
        <v>0.13</v>
      </c>
      <c r="R36" s="196">
        <v>0.5</v>
      </c>
      <c r="S36" s="196">
        <v>0.59</v>
      </c>
      <c r="T36" s="196">
        <v>0</v>
      </c>
      <c r="U36" s="196">
        <v>0.99</v>
      </c>
      <c r="V36" s="196">
        <v>0.21</v>
      </c>
      <c r="W36" s="196">
        <v>0.41</v>
      </c>
      <c r="X36" s="196">
        <v>1.75</v>
      </c>
      <c r="Y36" s="196">
        <v>0</v>
      </c>
      <c r="Z36" s="196">
        <v>3.01</v>
      </c>
      <c r="AA36" s="196">
        <v>1.07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2.9</v>
      </c>
      <c r="AS36" s="196">
        <v>16.690000000000001</v>
      </c>
      <c r="AT36" s="196">
        <v>28.41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2.83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7.44</v>
      </c>
      <c r="L37" s="196">
        <v>412.57</v>
      </c>
      <c r="M37" s="196">
        <v>1.0900000000000001</v>
      </c>
      <c r="N37" s="196">
        <v>1.41</v>
      </c>
      <c r="O37" s="196">
        <v>0</v>
      </c>
      <c r="P37" s="196">
        <v>1.47</v>
      </c>
      <c r="Q37" s="196">
        <v>0.46</v>
      </c>
      <c r="R37" s="196">
        <v>0.5</v>
      </c>
      <c r="S37" s="196">
        <v>5.21</v>
      </c>
      <c r="T37" s="196">
        <v>0</v>
      </c>
      <c r="U37" s="196">
        <v>0.99</v>
      </c>
      <c r="V37" s="196">
        <v>0.21</v>
      </c>
      <c r="W37" s="196">
        <v>0.41</v>
      </c>
      <c r="X37" s="196">
        <v>1.75</v>
      </c>
      <c r="Y37" s="196">
        <v>0</v>
      </c>
      <c r="Z37" s="196">
        <v>3.01</v>
      </c>
      <c r="AA37" s="196">
        <v>1.07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16.78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2.9</v>
      </c>
      <c r="AS37" s="196">
        <v>16.690000000000001</v>
      </c>
      <c r="AT37" s="196">
        <v>28.41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2.83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7.44</v>
      </c>
      <c r="L38" s="196">
        <v>430.46</v>
      </c>
      <c r="M38" s="196">
        <v>1.0900000000000001</v>
      </c>
      <c r="N38" s="196">
        <v>1.41</v>
      </c>
      <c r="O38" s="196">
        <v>0</v>
      </c>
      <c r="P38" s="196">
        <v>1.47</v>
      </c>
      <c r="Q38" s="196">
        <v>0.46</v>
      </c>
      <c r="R38" s="196">
        <v>0.5</v>
      </c>
      <c r="S38" s="196">
        <v>5.21</v>
      </c>
      <c r="T38" s="196">
        <v>0</v>
      </c>
      <c r="U38" s="196">
        <v>0.99</v>
      </c>
      <c r="V38" s="196">
        <v>0.21</v>
      </c>
      <c r="W38" s="196">
        <v>0.41</v>
      </c>
      <c r="X38" s="196">
        <v>1.75</v>
      </c>
      <c r="Y38" s="196">
        <v>0</v>
      </c>
      <c r="Z38" s="196">
        <v>3.01</v>
      </c>
      <c r="AA38" s="196">
        <v>1.07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16.78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2.9</v>
      </c>
      <c r="AS38" s="196">
        <v>16.690000000000001</v>
      </c>
      <c r="AT38" s="196">
        <v>28.41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2.83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7.44</v>
      </c>
      <c r="L39" s="196">
        <v>430.46</v>
      </c>
      <c r="M39" s="196">
        <v>1.0900000000000001</v>
      </c>
      <c r="N39" s="196">
        <v>1.41</v>
      </c>
      <c r="O39" s="196">
        <v>0</v>
      </c>
      <c r="P39" s="196">
        <v>1.47</v>
      </c>
      <c r="Q39" s="196">
        <v>0.46</v>
      </c>
      <c r="R39" s="196">
        <v>0.5</v>
      </c>
      <c r="S39" s="196">
        <v>5.21</v>
      </c>
      <c r="T39" s="196">
        <v>0</v>
      </c>
      <c r="U39" s="196">
        <v>0.99</v>
      </c>
      <c r="V39" s="196">
        <v>0.21</v>
      </c>
      <c r="W39" s="196">
        <v>0.41</v>
      </c>
      <c r="X39" s="196">
        <v>1.75</v>
      </c>
      <c r="Y39" s="196">
        <v>0</v>
      </c>
      <c r="Z39" s="196">
        <v>3.01</v>
      </c>
      <c r="AA39" s="196">
        <v>1.07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16.78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2.9</v>
      </c>
      <c r="AS39" s="196">
        <v>16.690000000000001</v>
      </c>
      <c r="AT39" s="196">
        <v>28.41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2.83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7.44</v>
      </c>
      <c r="L40" s="196">
        <v>392.01</v>
      </c>
      <c r="M40" s="196">
        <v>1.0900000000000001</v>
      </c>
      <c r="N40" s="196">
        <v>1.41</v>
      </c>
      <c r="O40" s="196">
        <v>0</v>
      </c>
      <c r="P40" s="196">
        <v>1.47</v>
      </c>
      <c r="Q40" s="196">
        <v>0.46</v>
      </c>
      <c r="R40" s="196">
        <v>0.5</v>
      </c>
      <c r="S40" s="196">
        <v>5.21</v>
      </c>
      <c r="T40" s="196">
        <v>0</v>
      </c>
      <c r="U40" s="196">
        <v>0.99</v>
      </c>
      <c r="V40" s="196">
        <v>0.21</v>
      </c>
      <c r="W40" s="196">
        <v>0.41</v>
      </c>
      <c r="X40" s="196">
        <v>1.75</v>
      </c>
      <c r="Y40" s="196">
        <v>0</v>
      </c>
      <c r="Z40" s="196">
        <v>3.01</v>
      </c>
      <c r="AA40" s="196">
        <v>1.07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16.78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2.9</v>
      </c>
      <c r="AS40" s="196">
        <v>16.690000000000001</v>
      </c>
      <c r="AT40" s="196">
        <v>28.41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2.83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0.36</v>
      </c>
      <c r="L41" s="196">
        <v>392.01</v>
      </c>
      <c r="M41" s="196">
        <v>1.0900000000000001</v>
      </c>
      <c r="N41" s="196">
        <v>1.41</v>
      </c>
      <c r="O41" s="196">
        <v>0</v>
      </c>
      <c r="P41" s="196">
        <v>1.47</v>
      </c>
      <c r="Q41" s="196">
        <v>0.13</v>
      </c>
      <c r="R41" s="196">
        <v>0.5</v>
      </c>
      <c r="S41" s="196">
        <v>0.31</v>
      </c>
      <c r="T41" s="196">
        <v>0</v>
      </c>
      <c r="U41" s="196">
        <v>0.99</v>
      </c>
      <c r="V41" s="196">
        <v>0.21</v>
      </c>
      <c r="W41" s="196">
        <v>0.41</v>
      </c>
      <c r="X41" s="196">
        <v>1.75</v>
      </c>
      <c r="Y41" s="196">
        <v>0</v>
      </c>
      <c r="Z41" s="196">
        <v>3.01</v>
      </c>
      <c r="AA41" s="196">
        <v>1.07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19.61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2.9</v>
      </c>
      <c r="AS41" s="196">
        <v>16.66</v>
      </c>
      <c r="AT41" s="196">
        <v>28.41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2.83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0.36</v>
      </c>
      <c r="L42" s="196">
        <v>392.01</v>
      </c>
      <c r="M42" s="196">
        <v>1.0900000000000001</v>
      </c>
      <c r="N42" s="196">
        <v>1.41</v>
      </c>
      <c r="O42" s="196">
        <v>0</v>
      </c>
      <c r="P42" s="196">
        <v>1.47</v>
      </c>
      <c r="Q42" s="196">
        <v>0.13</v>
      </c>
      <c r="R42" s="196">
        <v>0.5</v>
      </c>
      <c r="S42" s="196">
        <v>0.31</v>
      </c>
      <c r="T42" s="196">
        <v>0</v>
      </c>
      <c r="U42" s="196">
        <v>0.99</v>
      </c>
      <c r="V42" s="196">
        <v>0.21</v>
      </c>
      <c r="W42" s="196">
        <v>0.41</v>
      </c>
      <c r="X42" s="196">
        <v>1.75</v>
      </c>
      <c r="Y42" s="196">
        <v>0</v>
      </c>
      <c r="Z42" s="196">
        <v>3.01</v>
      </c>
      <c r="AA42" s="196">
        <v>1.07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2.9</v>
      </c>
      <c r="AS42" s="196">
        <v>16.66</v>
      </c>
      <c r="AT42" s="196">
        <v>28.41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2.83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0.36</v>
      </c>
      <c r="L43" s="196">
        <v>392.01</v>
      </c>
      <c r="M43" s="196">
        <v>1.0900000000000001</v>
      </c>
      <c r="N43" s="196">
        <v>1.41</v>
      </c>
      <c r="O43" s="196">
        <v>0</v>
      </c>
      <c r="P43" s="196">
        <v>1.47</v>
      </c>
      <c r="Q43" s="196">
        <v>0.13</v>
      </c>
      <c r="R43" s="196">
        <v>0.5</v>
      </c>
      <c r="S43" s="196">
        <v>0.31</v>
      </c>
      <c r="T43" s="196">
        <v>0</v>
      </c>
      <c r="U43" s="196">
        <v>0.99</v>
      </c>
      <c r="V43" s="196">
        <v>0.21</v>
      </c>
      <c r="W43" s="196">
        <v>0.41</v>
      </c>
      <c r="X43" s="196">
        <v>1.75</v>
      </c>
      <c r="Y43" s="196">
        <v>0</v>
      </c>
      <c r="Z43" s="196">
        <v>3.01</v>
      </c>
      <c r="AA43" s="196">
        <v>1.07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2.9</v>
      </c>
      <c r="AS43" s="196">
        <v>16.559999999999999</v>
      </c>
      <c r="AT43" s="196">
        <v>28.41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2.83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0.36</v>
      </c>
      <c r="L44" s="196">
        <v>392.01</v>
      </c>
      <c r="M44" s="196">
        <v>1.0900000000000001</v>
      </c>
      <c r="N44" s="196">
        <v>1.41</v>
      </c>
      <c r="O44" s="196">
        <v>0</v>
      </c>
      <c r="P44" s="196">
        <v>1.47</v>
      </c>
      <c r="Q44" s="196">
        <v>0.13</v>
      </c>
      <c r="R44" s="196">
        <v>0.5</v>
      </c>
      <c r="S44" s="196">
        <v>0.31</v>
      </c>
      <c r="T44" s="196">
        <v>0</v>
      </c>
      <c r="U44" s="196">
        <v>0.99</v>
      </c>
      <c r="V44" s="196">
        <v>0.21</v>
      </c>
      <c r="W44" s="196">
        <v>0.41</v>
      </c>
      <c r="X44" s="196">
        <v>1.75</v>
      </c>
      <c r="Y44" s="196">
        <v>0</v>
      </c>
      <c r="Z44" s="196">
        <v>3.01</v>
      </c>
      <c r="AA44" s="196">
        <v>1.07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2.9</v>
      </c>
      <c r="AS44" s="196">
        <v>16.559999999999999</v>
      </c>
      <c r="AT44" s="196">
        <v>28.41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2.83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0.36</v>
      </c>
      <c r="L45" s="196">
        <v>392.01</v>
      </c>
      <c r="M45" s="196">
        <v>1.0900000000000001</v>
      </c>
      <c r="N45" s="196">
        <v>1.41</v>
      </c>
      <c r="O45" s="196">
        <v>0</v>
      </c>
      <c r="P45" s="196">
        <v>1.47</v>
      </c>
      <c r="Q45" s="196">
        <v>0.13</v>
      </c>
      <c r="R45" s="196">
        <v>0.5</v>
      </c>
      <c r="S45" s="196">
        <v>0.31</v>
      </c>
      <c r="T45" s="196">
        <v>0</v>
      </c>
      <c r="U45" s="196">
        <v>0.99</v>
      </c>
      <c r="V45" s="196">
        <v>0.21</v>
      </c>
      <c r="W45" s="196">
        <v>0.41</v>
      </c>
      <c r="X45" s="196">
        <v>1.75</v>
      </c>
      <c r="Y45" s="196">
        <v>0</v>
      </c>
      <c r="Z45" s="196">
        <v>3.01</v>
      </c>
      <c r="AA45" s="196">
        <v>1.07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2.9</v>
      </c>
      <c r="AS45" s="196">
        <v>16.559999999999999</v>
      </c>
      <c r="AT45" s="196">
        <v>28.41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2.83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0.36</v>
      </c>
      <c r="L46" s="196">
        <v>392.01</v>
      </c>
      <c r="M46" s="196">
        <v>1.0900000000000001</v>
      </c>
      <c r="N46" s="196">
        <v>1.41</v>
      </c>
      <c r="O46" s="196">
        <v>0</v>
      </c>
      <c r="P46" s="196">
        <v>1.47</v>
      </c>
      <c r="Q46" s="196">
        <v>0.13</v>
      </c>
      <c r="R46" s="196">
        <v>0.5</v>
      </c>
      <c r="S46" s="196">
        <v>0.31</v>
      </c>
      <c r="T46" s="196">
        <v>0</v>
      </c>
      <c r="U46" s="196">
        <v>0.99</v>
      </c>
      <c r="V46" s="196">
        <v>0.21</v>
      </c>
      <c r="W46" s="196">
        <v>0.41</v>
      </c>
      <c r="X46" s="196">
        <v>1.75</v>
      </c>
      <c r="Y46" s="196">
        <v>0</v>
      </c>
      <c r="Z46" s="196">
        <v>3.01</v>
      </c>
      <c r="AA46" s="196">
        <v>1.07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2.9</v>
      </c>
      <c r="AS46" s="196">
        <v>16.559999999999999</v>
      </c>
      <c r="AT46" s="196">
        <v>28.41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2.83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0.36</v>
      </c>
      <c r="L47" s="196">
        <v>392.01</v>
      </c>
      <c r="M47" s="196">
        <v>1.0900000000000001</v>
      </c>
      <c r="N47" s="196">
        <v>1.41</v>
      </c>
      <c r="O47" s="196">
        <v>0</v>
      </c>
      <c r="P47" s="196">
        <v>1.47</v>
      </c>
      <c r="Q47" s="196">
        <v>0.13</v>
      </c>
      <c r="R47" s="196">
        <v>1.55</v>
      </c>
      <c r="S47" s="196">
        <v>0.31</v>
      </c>
      <c r="T47" s="196">
        <v>0</v>
      </c>
      <c r="U47" s="196">
        <v>0.99</v>
      </c>
      <c r="V47" s="196">
        <v>0.21</v>
      </c>
      <c r="W47" s="196">
        <v>0.41</v>
      </c>
      <c r="X47" s="196">
        <v>1.75</v>
      </c>
      <c r="Y47" s="196">
        <v>0</v>
      </c>
      <c r="Z47" s="196">
        <v>3.01</v>
      </c>
      <c r="AA47" s="196">
        <v>1.07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2.9</v>
      </c>
      <c r="AS47" s="196">
        <v>16.559999999999999</v>
      </c>
      <c r="AT47" s="196">
        <v>28.41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2.83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0.36</v>
      </c>
      <c r="L48" s="196">
        <v>392.01</v>
      </c>
      <c r="M48" s="196">
        <v>1.0900000000000001</v>
      </c>
      <c r="N48" s="196">
        <v>1.41</v>
      </c>
      <c r="O48" s="196">
        <v>0</v>
      </c>
      <c r="P48" s="196">
        <v>1.47</v>
      </c>
      <c r="Q48" s="196">
        <v>0.13</v>
      </c>
      <c r="R48" s="196">
        <v>0.5</v>
      </c>
      <c r="S48" s="196">
        <v>0.31</v>
      </c>
      <c r="T48" s="196">
        <v>0</v>
      </c>
      <c r="U48" s="196">
        <v>0.99</v>
      </c>
      <c r="V48" s="196">
        <v>0.21</v>
      </c>
      <c r="W48" s="196">
        <v>0.41</v>
      </c>
      <c r="X48" s="196">
        <v>1.75</v>
      </c>
      <c r="Y48" s="196">
        <v>0</v>
      </c>
      <c r="Z48" s="196">
        <v>3.01</v>
      </c>
      <c r="AA48" s="196">
        <v>1.07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2.9</v>
      </c>
      <c r="AS48" s="196">
        <v>16.559999999999999</v>
      </c>
      <c r="AT48" s="196">
        <v>28.41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2.83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0.36</v>
      </c>
      <c r="L49" s="196">
        <v>392</v>
      </c>
      <c r="M49" s="196">
        <v>1.0900000000000001</v>
      </c>
      <c r="N49" s="196">
        <v>1.41</v>
      </c>
      <c r="O49" s="196">
        <v>0</v>
      </c>
      <c r="P49" s="196">
        <v>1.47</v>
      </c>
      <c r="Q49" s="196">
        <v>0.13</v>
      </c>
      <c r="R49" s="196">
        <v>0.5</v>
      </c>
      <c r="S49" s="196">
        <v>0.31</v>
      </c>
      <c r="T49" s="196">
        <v>0</v>
      </c>
      <c r="U49" s="196">
        <v>0.99</v>
      </c>
      <c r="V49" s="196">
        <v>0.21</v>
      </c>
      <c r="W49" s="196">
        <v>0.41</v>
      </c>
      <c r="X49" s="196">
        <v>1.75</v>
      </c>
      <c r="Y49" s="196">
        <v>0</v>
      </c>
      <c r="Z49" s="196">
        <v>3.01</v>
      </c>
      <c r="AA49" s="196">
        <v>1.07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2.9</v>
      </c>
      <c r="AS49" s="196">
        <v>16.559999999999999</v>
      </c>
      <c r="AT49" s="196">
        <v>28.41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2.83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0.36</v>
      </c>
      <c r="L50" s="196">
        <v>392</v>
      </c>
      <c r="M50" s="196">
        <v>1.0900000000000001</v>
      </c>
      <c r="N50" s="196">
        <v>1.41</v>
      </c>
      <c r="O50" s="196">
        <v>0</v>
      </c>
      <c r="P50" s="196">
        <v>1.47</v>
      </c>
      <c r="Q50" s="196">
        <v>0.13</v>
      </c>
      <c r="R50" s="196">
        <v>0.5</v>
      </c>
      <c r="S50" s="196">
        <v>0.31</v>
      </c>
      <c r="T50" s="196">
        <v>0</v>
      </c>
      <c r="U50" s="196">
        <v>0.99</v>
      </c>
      <c r="V50" s="196">
        <v>0.21</v>
      </c>
      <c r="W50" s="196">
        <v>0.41</v>
      </c>
      <c r="X50" s="196">
        <v>1.75</v>
      </c>
      <c r="Y50" s="196">
        <v>0</v>
      </c>
      <c r="Z50" s="196">
        <v>3.01</v>
      </c>
      <c r="AA50" s="196">
        <v>1.07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2.9</v>
      </c>
      <c r="AS50" s="196">
        <v>16.559999999999999</v>
      </c>
      <c r="AT50" s="196">
        <v>28.41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2.77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0.36</v>
      </c>
      <c r="L51" s="196">
        <v>430.46</v>
      </c>
      <c r="M51" s="196">
        <v>1.0900000000000001</v>
      </c>
      <c r="N51" s="196">
        <v>1.41</v>
      </c>
      <c r="O51" s="196">
        <v>0</v>
      </c>
      <c r="P51" s="196">
        <v>1.47</v>
      </c>
      <c r="Q51" s="196">
        <v>0.13</v>
      </c>
      <c r="R51" s="196">
        <v>0.5</v>
      </c>
      <c r="S51" s="196">
        <v>0.31</v>
      </c>
      <c r="T51" s="196">
        <v>0</v>
      </c>
      <c r="U51" s="196">
        <v>0.99</v>
      </c>
      <c r="V51" s="196">
        <v>0.21</v>
      </c>
      <c r="W51" s="196">
        <v>0.41</v>
      </c>
      <c r="X51" s="196">
        <v>1.75</v>
      </c>
      <c r="Y51" s="196">
        <v>0</v>
      </c>
      <c r="Z51" s="196">
        <v>3.01</v>
      </c>
      <c r="AA51" s="196">
        <v>1.07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2.9</v>
      </c>
      <c r="AS51" s="196">
        <v>16.559999999999999</v>
      </c>
      <c r="AT51" s="196">
        <v>28.41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2.77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0.36</v>
      </c>
      <c r="L52" s="196">
        <v>430.46</v>
      </c>
      <c r="M52" s="196">
        <v>1.0900000000000001</v>
      </c>
      <c r="N52" s="196">
        <v>1.41</v>
      </c>
      <c r="O52" s="196">
        <v>0</v>
      </c>
      <c r="P52" s="196">
        <v>1.47</v>
      </c>
      <c r="Q52" s="196">
        <v>0.13</v>
      </c>
      <c r="R52" s="196">
        <v>0.5</v>
      </c>
      <c r="S52" s="196">
        <v>0.31</v>
      </c>
      <c r="T52" s="196">
        <v>0</v>
      </c>
      <c r="U52" s="196">
        <v>0.99</v>
      </c>
      <c r="V52" s="196">
        <v>0.21</v>
      </c>
      <c r="W52" s="196">
        <v>0.41</v>
      </c>
      <c r="X52" s="196">
        <v>1.75</v>
      </c>
      <c r="Y52" s="196">
        <v>0</v>
      </c>
      <c r="Z52" s="196">
        <v>3.01</v>
      </c>
      <c r="AA52" s="196">
        <v>1.07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2.9</v>
      </c>
      <c r="AS52" s="196">
        <v>16.559999999999999</v>
      </c>
      <c r="AT52" s="196">
        <v>28.41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2.77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7.44</v>
      </c>
      <c r="L53" s="196">
        <v>430.46</v>
      </c>
      <c r="M53" s="196">
        <v>1.0900000000000001</v>
      </c>
      <c r="N53" s="196">
        <v>1.41</v>
      </c>
      <c r="O53" s="196">
        <v>0</v>
      </c>
      <c r="P53" s="196">
        <v>1.47</v>
      </c>
      <c r="Q53" s="196">
        <v>0.46</v>
      </c>
      <c r="R53" s="196">
        <v>0.5</v>
      </c>
      <c r="S53" s="196">
        <v>5.21</v>
      </c>
      <c r="T53" s="196">
        <v>0</v>
      </c>
      <c r="U53" s="196">
        <v>0.99</v>
      </c>
      <c r="V53" s="196">
        <v>0.21</v>
      </c>
      <c r="W53" s="196">
        <v>0.41</v>
      </c>
      <c r="X53" s="196">
        <v>1.75</v>
      </c>
      <c r="Y53" s="196">
        <v>0</v>
      </c>
      <c r="Z53" s="196">
        <v>3.01</v>
      </c>
      <c r="AA53" s="196">
        <v>1.07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2.9</v>
      </c>
      <c r="AS53" s="196">
        <v>16.559999999999999</v>
      </c>
      <c r="AT53" s="196">
        <v>28.41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2.77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7.44</v>
      </c>
      <c r="L54" s="196">
        <v>453.53</v>
      </c>
      <c r="M54" s="196">
        <v>1.0900000000000001</v>
      </c>
      <c r="N54" s="196">
        <v>1.41</v>
      </c>
      <c r="O54" s="196">
        <v>0</v>
      </c>
      <c r="P54" s="196">
        <v>1.47</v>
      </c>
      <c r="Q54" s="196">
        <v>0.46</v>
      </c>
      <c r="R54" s="196">
        <v>0.5</v>
      </c>
      <c r="S54" s="196">
        <v>5.21</v>
      </c>
      <c r="T54" s="196">
        <v>0</v>
      </c>
      <c r="U54" s="196">
        <v>0.99</v>
      </c>
      <c r="V54" s="196">
        <v>0.21</v>
      </c>
      <c r="W54" s="196">
        <v>0.41</v>
      </c>
      <c r="X54" s="196">
        <v>1.75</v>
      </c>
      <c r="Y54" s="196">
        <v>0</v>
      </c>
      <c r="Z54" s="196">
        <v>3.01</v>
      </c>
      <c r="AA54" s="196">
        <v>1.07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2.9</v>
      </c>
      <c r="AS54" s="196">
        <v>16.559999999999999</v>
      </c>
      <c r="AT54" s="196">
        <v>28.41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2.77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7.44</v>
      </c>
      <c r="L55" s="196">
        <v>476.6</v>
      </c>
      <c r="M55" s="196">
        <v>1.0900000000000001</v>
      </c>
      <c r="N55" s="196">
        <v>1.41</v>
      </c>
      <c r="O55" s="196">
        <v>0</v>
      </c>
      <c r="P55" s="196">
        <v>1.47</v>
      </c>
      <c r="Q55" s="196">
        <v>0.46</v>
      </c>
      <c r="R55" s="196">
        <v>7.24</v>
      </c>
      <c r="S55" s="196">
        <v>5.21</v>
      </c>
      <c r="T55" s="196">
        <v>0</v>
      </c>
      <c r="U55" s="196">
        <v>0.99</v>
      </c>
      <c r="V55" s="196">
        <v>3.63</v>
      </c>
      <c r="W55" s="196">
        <v>0.41</v>
      </c>
      <c r="X55" s="196">
        <v>1.75</v>
      </c>
      <c r="Y55" s="196">
        <v>0</v>
      </c>
      <c r="Z55" s="196">
        <v>3.01</v>
      </c>
      <c r="AA55" s="196">
        <v>19.98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2.9</v>
      </c>
      <c r="AS55" s="196">
        <v>16.559999999999999</v>
      </c>
      <c r="AT55" s="196">
        <v>28.41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2.77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7.44</v>
      </c>
      <c r="L56" s="196">
        <v>476.6</v>
      </c>
      <c r="M56" s="196">
        <v>1.0900000000000001</v>
      </c>
      <c r="N56" s="196">
        <v>1.41</v>
      </c>
      <c r="O56" s="196">
        <v>0</v>
      </c>
      <c r="P56" s="196">
        <v>1.47</v>
      </c>
      <c r="Q56" s="196">
        <v>0.46</v>
      </c>
      <c r="R56" s="196">
        <v>7.24</v>
      </c>
      <c r="S56" s="196">
        <v>5.21</v>
      </c>
      <c r="T56" s="196">
        <v>0</v>
      </c>
      <c r="U56" s="196">
        <v>0.99</v>
      </c>
      <c r="V56" s="196">
        <v>3.65</v>
      </c>
      <c r="W56" s="196">
        <v>0.41</v>
      </c>
      <c r="X56" s="196">
        <v>1.75</v>
      </c>
      <c r="Y56" s="196">
        <v>0</v>
      </c>
      <c r="Z56" s="196">
        <v>3.01</v>
      </c>
      <c r="AA56" s="196">
        <v>19.98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2.9</v>
      </c>
      <c r="AS56" s="196">
        <v>16.559999999999999</v>
      </c>
      <c r="AT56" s="196">
        <v>28.41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2.77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7.44</v>
      </c>
      <c r="L57" s="196">
        <v>476.6</v>
      </c>
      <c r="M57" s="196">
        <v>1.0900000000000001</v>
      </c>
      <c r="N57" s="196">
        <v>1.41</v>
      </c>
      <c r="O57" s="196">
        <v>0</v>
      </c>
      <c r="P57" s="196">
        <v>1.47</v>
      </c>
      <c r="Q57" s="196">
        <v>0.46</v>
      </c>
      <c r="R57" s="196">
        <v>7.24</v>
      </c>
      <c r="S57" s="196">
        <v>5.21</v>
      </c>
      <c r="T57" s="196">
        <v>0</v>
      </c>
      <c r="U57" s="196">
        <v>0.99</v>
      </c>
      <c r="V57" s="196">
        <v>3.65</v>
      </c>
      <c r="W57" s="196">
        <v>0.41</v>
      </c>
      <c r="X57" s="196">
        <v>1.75</v>
      </c>
      <c r="Y57" s="196">
        <v>0</v>
      </c>
      <c r="Z57" s="196">
        <v>3.01</v>
      </c>
      <c r="AA57" s="196">
        <v>19.98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2.9</v>
      </c>
      <c r="AS57" s="196">
        <v>16.559999999999999</v>
      </c>
      <c r="AT57" s="196">
        <v>28.41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2.77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7.44</v>
      </c>
      <c r="L58" s="196">
        <v>476.6</v>
      </c>
      <c r="M58" s="196">
        <v>1.0900000000000001</v>
      </c>
      <c r="N58" s="196">
        <v>1.41</v>
      </c>
      <c r="O58" s="196">
        <v>0</v>
      </c>
      <c r="P58" s="196">
        <v>1.47</v>
      </c>
      <c r="Q58" s="196">
        <v>0.46</v>
      </c>
      <c r="R58" s="196">
        <v>0.65</v>
      </c>
      <c r="S58" s="196">
        <v>5.21</v>
      </c>
      <c r="T58" s="196">
        <v>0</v>
      </c>
      <c r="U58" s="196">
        <v>0.99</v>
      </c>
      <c r="V58" s="196">
        <v>0.21</v>
      </c>
      <c r="W58" s="196">
        <v>0.41</v>
      </c>
      <c r="X58" s="196">
        <v>1.75</v>
      </c>
      <c r="Y58" s="196">
        <v>0</v>
      </c>
      <c r="Z58" s="196">
        <v>3.01</v>
      </c>
      <c r="AA58" s="196">
        <v>1.07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2.9</v>
      </c>
      <c r="AS58" s="196">
        <v>16.559999999999999</v>
      </c>
      <c r="AT58" s="196">
        <v>28.41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2.77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7.44</v>
      </c>
      <c r="L59" s="196">
        <v>476.6</v>
      </c>
      <c r="M59" s="196">
        <v>1.0900000000000001</v>
      </c>
      <c r="N59" s="196">
        <v>1.41</v>
      </c>
      <c r="O59" s="196">
        <v>0</v>
      </c>
      <c r="P59" s="196">
        <v>1.47</v>
      </c>
      <c r="Q59" s="196">
        <v>0.46</v>
      </c>
      <c r="R59" s="196">
        <v>0.5</v>
      </c>
      <c r="S59" s="196">
        <v>5.21</v>
      </c>
      <c r="T59" s="196">
        <v>0</v>
      </c>
      <c r="U59" s="196">
        <v>0.99</v>
      </c>
      <c r="V59" s="196">
        <v>0.21</v>
      </c>
      <c r="W59" s="196">
        <v>0.41</v>
      </c>
      <c r="X59" s="196">
        <v>1.75</v>
      </c>
      <c r="Y59" s="196">
        <v>0</v>
      </c>
      <c r="Z59" s="196">
        <v>3.01</v>
      </c>
      <c r="AA59" s="196">
        <v>1.07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2.9</v>
      </c>
      <c r="AS59" s="196">
        <v>16.559999999999999</v>
      </c>
      <c r="AT59" s="196">
        <v>28.41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2.77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7.44</v>
      </c>
      <c r="L60" s="196">
        <v>476.6</v>
      </c>
      <c r="M60" s="196">
        <v>1.0900000000000001</v>
      </c>
      <c r="N60" s="196">
        <v>1.41</v>
      </c>
      <c r="O60" s="196">
        <v>0</v>
      </c>
      <c r="P60" s="196">
        <v>1.47</v>
      </c>
      <c r="Q60" s="196">
        <v>0.46</v>
      </c>
      <c r="R60" s="196">
        <v>0.5</v>
      </c>
      <c r="S60" s="196">
        <v>5.21</v>
      </c>
      <c r="T60" s="196">
        <v>0</v>
      </c>
      <c r="U60" s="196">
        <v>0.99</v>
      </c>
      <c r="V60" s="196">
        <v>0.21</v>
      </c>
      <c r="W60" s="196">
        <v>0.41</v>
      </c>
      <c r="X60" s="196">
        <v>1.75</v>
      </c>
      <c r="Y60" s="196">
        <v>0</v>
      </c>
      <c r="Z60" s="196">
        <v>3.01</v>
      </c>
      <c r="AA60" s="196">
        <v>1.07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2.9</v>
      </c>
      <c r="AS60" s="196">
        <v>16.559999999999999</v>
      </c>
      <c r="AT60" s="196">
        <v>28.41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2.77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7.44</v>
      </c>
      <c r="L61" s="196">
        <v>476.6</v>
      </c>
      <c r="M61" s="196">
        <v>1.0900000000000001</v>
      </c>
      <c r="N61" s="196">
        <v>1.41</v>
      </c>
      <c r="O61" s="196">
        <v>0</v>
      </c>
      <c r="P61" s="196">
        <v>1.47</v>
      </c>
      <c r="Q61" s="196">
        <v>0.46</v>
      </c>
      <c r="R61" s="196">
        <v>0.5</v>
      </c>
      <c r="S61" s="196">
        <v>5.21</v>
      </c>
      <c r="T61" s="196">
        <v>0</v>
      </c>
      <c r="U61" s="196">
        <v>0.99</v>
      </c>
      <c r="V61" s="196">
        <v>0.21</v>
      </c>
      <c r="W61" s="196">
        <v>0.41</v>
      </c>
      <c r="X61" s="196">
        <v>1.75</v>
      </c>
      <c r="Y61" s="196">
        <v>0</v>
      </c>
      <c r="Z61" s="196">
        <v>3.01</v>
      </c>
      <c r="AA61" s="196">
        <v>1.07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2.9</v>
      </c>
      <c r="AS61" s="196">
        <v>16.559999999999999</v>
      </c>
      <c r="AT61" s="196">
        <v>28.41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2.77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7.44</v>
      </c>
      <c r="L62" s="196">
        <v>476.6</v>
      </c>
      <c r="M62" s="196">
        <v>1.0900000000000001</v>
      </c>
      <c r="N62" s="196">
        <v>1.41</v>
      </c>
      <c r="O62" s="196">
        <v>0</v>
      </c>
      <c r="P62" s="196">
        <v>1.47</v>
      </c>
      <c r="Q62" s="196">
        <v>0.46</v>
      </c>
      <c r="R62" s="196">
        <v>7.24</v>
      </c>
      <c r="S62" s="196">
        <v>5.21</v>
      </c>
      <c r="T62" s="196">
        <v>0</v>
      </c>
      <c r="U62" s="196">
        <v>0.99</v>
      </c>
      <c r="V62" s="196">
        <v>0.21</v>
      </c>
      <c r="W62" s="196">
        <v>0.41</v>
      </c>
      <c r="X62" s="196">
        <v>1.75</v>
      </c>
      <c r="Y62" s="196">
        <v>0</v>
      </c>
      <c r="Z62" s="196">
        <v>3.01</v>
      </c>
      <c r="AA62" s="196">
        <v>19.98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2.9</v>
      </c>
      <c r="AS62" s="196">
        <v>16.559999999999999</v>
      </c>
      <c r="AT62" s="196">
        <v>28.41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2.77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7.44</v>
      </c>
      <c r="L63" s="196">
        <v>476.6</v>
      </c>
      <c r="M63" s="196">
        <v>1.0900000000000001</v>
      </c>
      <c r="N63" s="196">
        <v>1.41</v>
      </c>
      <c r="O63" s="196">
        <v>0</v>
      </c>
      <c r="P63" s="196">
        <v>1.47</v>
      </c>
      <c r="Q63" s="196">
        <v>0.46</v>
      </c>
      <c r="R63" s="196">
        <v>7.24</v>
      </c>
      <c r="S63" s="196">
        <v>5.21</v>
      </c>
      <c r="T63" s="196">
        <v>0</v>
      </c>
      <c r="U63" s="196">
        <v>0.99</v>
      </c>
      <c r="V63" s="196">
        <v>0.21</v>
      </c>
      <c r="W63" s="196">
        <v>0.41</v>
      </c>
      <c r="X63" s="196">
        <v>1.75</v>
      </c>
      <c r="Y63" s="196">
        <v>0</v>
      </c>
      <c r="Z63" s="196">
        <v>3.01</v>
      </c>
      <c r="AA63" s="196">
        <v>19.98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2.9</v>
      </c>
      <c r="AS63" s="196">
        <v>16.559999999999999</v>
      </c>
      <c r="AT63" s="196">
        <v>28.41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2.77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7.44</v>
      </c>
      <c r="L64" s="196">
        <v>476.6</v>
      </c>
      <c r="M64" s="196">
        <v>1.0900000000000001</v>
      </c>
      <c r="N64" s="196">
        <v>1.41</v>
      </c>
      <c r="O64" s="196">
        <v>0</v>
      </c>
      <c r="P64" s="196">
        <v>1.47</v>
      </c>
      <c r="Q64" s="196">
        <v>0.46</v>
      </c>
      <c r="R64" s="196">
        <v>7.24</v>
      </c>
      <c r="S64" s="196">
        <v>5.21</v>
      </c>
      <c r="T64" s="196">
        <v>0</v>
      </c>
      <c r="U64" s="196">
        <v>0.99</v>
      </c>
      <c r="V64" s="196">
        <v>0.21</v>
      </c>
      <c r="W64" s="196">
        <v>0.41</v>
      </c>
      <c r="X64" s="196">
        <v>1.75</v>
      </c>
      <c r="Y64" s="196">
        <v>0</v>
      </c>
      <c r="Z64" s="196">
        <v>3.01</v>
      </c>
      <c r="AA64" s="196">
        <v>19.98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2.9</v>
      </c>
      <c r="AS64" s="196">
        <v>16.559999999999999</v>
      </c>
      <c r="AT64" s="196">
        <v>28.41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2.77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7.44</v>
      </c>
      <c r="L65" s="196">
        <v>476.6</v>
      </c>
      <c r="M65" s="196">
        <v>1.0900000000000001</v>
      </c>
      <c r="N65" s="196">
        <v>1.41</v>
      </c>
      <c r="O65" s="196">
        <v>0</v>
      </c>
      <c r="P65" s="196">
        <v>1.47</v>
      </c>
      <c r="Q65" s="196">
        <v>0.46</v>
      </c>
      <c r="R65" s="196">
        <v>0.5</v>
      </c>
      <c r="S65" s="196">
        <v>5.21</v>
      </c>
      <c r="T65" s="196">
        <v>0</v>
      </c>
      <c r="U65" s="196">
        <v>0.99</v>
      </c>
      <c r="V65" s="196">
        <v>0.21</v>
      </c>
      <c r="W65" s="196">
        <v>0.41</v>
      </c>
      <c r="X65" s="196">
        <v>1.75</v>
      </c>
      <c r="Y65" s="196">
        <v>0</v>
      </c>
      <c r="Z65" s="196">
        <v>3.01</v>
      </c>
      <c r="AA65" s="196">
        <v>19.98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2.9</v>
      </c>
      <c r="AS65" s="196">
        <v>16.559999999999999</v>
      </c>
      <c r="AT65" s="196">
        <v>28.41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2.77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7.44</v>
      </c>
      <c r="L66" s="196">
        <v>453.53</v>
      </c>
      <c r="M66" s="196">
        <v>1.0900000000000001</v>
      </c>
      <c r="N66" s="196">
        <v>1.41</v>
      </c>
      <c r="O66" s="196">
        <v>0</v>
      </c>
      <c r="P66" s="196">
        <v>1.47</v>
      </c>
      <c r="Q66" s="196">
        <v>0.46</v>
      </c>
      <c r="R66" s="196">
        <v>7.24</v>
      </c>
      <c r="S66" s="196">
        <v>5.21</v>
      </c>
      <c r="T66" s="196">
        <v>0</v>
      </c>
      <c r="U66" s="196">
        <v>0.99</v>
      </c>
      <c r="V66" s="196">
        <v>0.21</v>
      </c>
      <c r="W66" s="196">
        <v>0.41</v>
      </c>
      <c r="X66" s="196">
        <v>1.75</v>
      </c>
      <c r="Y66" s="196">
        <v>0</v>
      </c>
      <c r="Z66" s="196">
        <v>3.01</v>
      </c>
      <c r="AA66" s="196">
        <v>19.98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2.9</v>
      </c>
      <c r="AS66" s="196">
        <v>16.559999999999999</v>
      </c>
      <c r="AT66" s="196">
        <v>28.41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2.77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7.44</v>
      </c>
      <c r="L67" s="196">
        <v>430.46</v>
      </c>
      <c r="M67" s="196">
        <v>1.0900000000000001</v>
      </c>
      <c r="N67" s="196">
        <v>1.41</v>
      </c>
      <c r="O67" s="196">
        <v>0</v>
      </c>
      <c r="P67" s="196">
        <v>1.47</v>
      </c>
      <c r="Q67" s="196">
        <v>0.46</v>
      </c>
      <c r="R67" s="196">
        <v>7.24</v>
      </c>
      <c r="S67" s="196">
        <v>5.21</v>
      </c>
      <c r="T67" s="196">
        <v>0</v>
      </c>
      <c r="U67" s="196">
        <v>0.99</v>
      </c>
      <c r="V67" s="196">
        <v>0.21</v>
      </c>
      <c r="W67" s="196">
        <v>0.41</v>
      </c>
      <c r="X67" s="196">
        <v>1.75</v>
      </c>
      <c r="Y67" s="196">
        <v>0</v>
      </c>
      <c r="Z67" s="196">
        <v>3.01</v>
      </c>
      <c r="AA67" s="196">
        <v>19.98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10.89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2.9</v>
      </c>
      <c r="AS67" s="196">
        <v>16.559999999999999</v>
      </c>
      <c r="AT67" s="196">
        <v>28.41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2.77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7.44</v>
      </c>
      <c r="L68" s="196">
        <v>411.23</v>
      </c>
      <c r="M68" s="196">
        <v>1.0900000000000001</v>
      </c>
      <c r="N68" s="196">
        <v>1.41</v>
      </c>
      <c r="O68" s="196">
        <v>0</v>
      </c>
      <c r="P68" s="196">
        <v>1.47</v>
      </c>
      <c r="Q68" s="196">
        <v>0.46</v>
      </c>
      <c r="R68" s="196">
        <v>7.24</v>
      </c>
      <c r="S68" s="196">
        <v>5.21</v>
      </c>
      <c r="T68" s="196">
        <v>0</v>
      </c>
      <c r="U68" s="196">
        <v>0.99</v>
      </c>
      <c r="V68" s="196">
        <v>0.21</v>
      </c>
      <c r="W68" s="196">
        <v>0.41</v>
      </c>
      <c r="X68" s="196">
        <v>1.75</v>
      </c>
      <c r="Y68" s="196">
        <v>0</v>
      </c>
      <c r="Z68" s="196">
        <v>3.01</v>
      </c>
      <c r="AA68" s="196">
        <v>19.98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10.89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2.9</v>
      </c>
      <c r="AS68" s="196">
        <v>16.559999999999999</v>
      </c>
      <c r="AT68" s="196">
        <v>28.41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2.77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7.44</v>
      </c>
      <c r="L69" s="196">
        <v>392</v>
      </c>
      <c r="M69" s="196">
        <v>1.0900000000000001</v>
      </c>
      <c r="N69" s="196">
        <v>1.41</v>
      </c>
      <c r="O69" s="196">
        <v>0</v>
      </c>
      <c r="P69" s="196">
        <v>1.47</v>
      </c>
      <c r="Q69" s="196">
        <v>0.46</v>
      </c>
      <c r="R69" s="196">
        <v>8.2100000000000009</v>
      </c>
      <c r="S69" s="196">
        <v>5.21</v>
      </c>
      <c r="T69" s="196">
        <v>0</v>
      </c>
      <c r="U69" s="196">
        <v>0.99</v>
      </c>
      <c r="V69" s="196">
        <v>0.21</v>
      </c>
      <c r="W69" s="196">
        <v>0.41</v>
      </c>
      <c r="X69" s="196">
        <v>1.75</v>
      </c>
      <c r="Y69" s="196">
        <v>0</v>
      </c>
      <c r="Z69" s="196">
        <v>3.01</v>
      </c>
      <c r="AA69" s="196">
        <v>19.98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10.89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2.9</v>
      </c>
      <c r="AS69" s="196">
        <v>16.559999999999999</v>
      </c>
      <c r="AT69" s="196">
        <v>28.41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2.77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7.44</v>
      </c>
      <c r="L70" s="196">
        <v>392</v>
      </c>
      <c r="M70" s="196">
        <v>1.0900000000000001</v>
      </c>
      <c r="N70" s="196">
        <v>1.41</v>
      </c>
      <c r="O70" s="196">
        <v>0</v>
      </c>
      <c r="P70" s="196">
        <v>1.47</v>
      </c>
      <c r="Q70" s="196">
        <v>0.46</v>
      </c>
      <c r="R70" s="196">
        <v>7.24</v>
      </c>
      <c r="S70" s="196">
        <v>5.21</v>
      </c>
      <c r="T70" s="196">
        <v>0</v>
      </c>
      <c r="U70" s="196">
        <v>0.99</v>
      </c>
      <c r="V70" s="196">
        <v>0.21</v>
      </c>
      <c r="W70" s="196">
        <v>0.41</v>
      </c>
      <c r="X70" s="196">
        <v>1.75</v>
      </c>
      <c r="Y70" s="196">
        <v>0</v>
      </c>
      <c r="Z70" s="196">
        <v>3.01</v>
      </c>
      <c r="AA70" s="196">
        <v>19.98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10.89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2.9</v>
      </c>
      <c r="AS70" s="196">
        <v>16.559999999999999</v>
      </c>
      <c r="AT70" s="196">
        <v>28.41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2.77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0.36</v>
      </c>
      <c r="L71" s="196">
        <v>392</v>
      </c>
      <c r="M71" s="196">
        <v>1.0900000000000001</v>
      </c>
      <c r="N71" s="196">
        <v>1.41</v>
      </c>
      <c r="O71" s="196">
        <v>0</v>
      </c>
      <c r="P71" s="196">
        <v>1.47</v>
      </c>
      <c r="Q71" s="196">
        <v>0.13</v>
      </c>
      <c r="R71" s="196">
        <v>0.5</v>
      </c>
      <c r="S71" s="196">
        <v>0.78</v>
      </c>
      <c r="T71" s="196">
        <v>0</v>
      </c>
      <c r="U71" s="196">
        <v>0.99</v>
      </c>
      <c r="V71" s="196">
        <v>0.21</v>
      </c>
      <c r="W71" s="196">
        <v>0.41</v>
      </c>
      <c r="X71" s="196">
        <v>1.75</v>
      </c>
      <c r="Y71" s="196">
        <v>0</v>
      </c>
      <c r="Z71" s="196">
        <v>3.01</v>
      </c>
      <c r="AA71" s="196">
        <v>1.07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2.9</v>
      </c>
      <c r="AS71" s="196">
        <v>16.559999999999999</v>
      </c>
      <c r="AT71" s="196">
        <v>28.41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2.77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0.36</v>
      </c>
      <c r="L72" s="196">
        <v>392</v>
      </c>
      <c r="M72" s="196">
        <v>1.0900000000000001</v>
      </c>
      <c r="N72" s="196">
        <v>1.41</v>
      </c>
      <c r="O72" s="196">
        <v>0</v>
      </c>
      <c r="P72" s="196">
        <v>1.47</v>
      </c>
      <c r="Q72" s="196">
        <v>0.13</v>
      </c>
      <c r="R72" s="196">
        <v>0.5</v>
      </c>
      <c r="S72" s="196">
        <v>0.31</v>
      </c>
      <c r="T72" s="196">
        <v>0</v>
      </c>
      <c r="U72" s="196">
        <v>0.99</v>
      </c>
      <c r="V72" s="196">
        <v>0.21</v>
      </c>
      <c r="W72" s="196">
        <v>0.41</v>
      </c>
      <c r="X72" s="196">
        <v>1.75</v>
      </c>
      <c r="Y72" s="196">
        <v>0</v>
      </c>
      <c r="Z72" s="196">
        <v>3.01</v>
      </c>
      <c r="AA72" s="196">
        <v>1.07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2.9</v>
      </c>
      <c r="AS72" s="196">
        <v>16.559999999999999</v>
      </c>
      <c r="AT72" s="196">
        <v>28.41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2.77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392.01</v>
      </c>
      <c r="M73" s="196">
        <v>1.0900000000000001</v>
      </c>
      <c r="N73" s="196">
        <v>1.41</v>
      </c>
      <c r="O73" s="196">
        <v>0</v>
      </c>
      <c r="P73" s="196">
        <v>1.47</v>
      </c>
      <c r="Q73" s="196">
        <v>0.13</v>
      </c>
      <c r="R73" s="196">
        <v>0.5</v>
      </c>
      <c r="S73" s="196">
        <v>0.31</v>
      </c>
      <c r="T73" s="196">
        <v>0</v>
      </c>
      <c r="U73" s="196">
        <v>0.99</v>
      </c>
      <c r="V73" s="196">
        <v>0.21</v>
      </c>
      <c r="W73" s="196">
        <v>0.41</v>
      </c>
      <c r="X73" s="196">
        <v>1.75</v>
      </c>
      <c r="Y73" s="196">
        <v>0</v>
      </c>
      <c r="Z73" s="196">
        <v>3.01</v>
      </c>
      <c r="AA73" s="196">
        <v>1.07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10.89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2.9</v>
      </c>
      <c r="AS73" s="196">
        <v>16.559999999999999</v>
      </c>
      <c r="AT73" s="196">
        <v>28.41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2.77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0.36</v>
      </c>
      <c r="L74" s="196">
        <v>392.01</v>
      </c>
      <c r="M74" s="196">
        <v>1.0900000000000001</v>
      </c>
      <c r="N74" s="196">
        <v>1.41</v>
      </c>
      <c r="O74" s="196">
        <v>0</v>
      </c>
      <c r="P74" s="196">
        <v>1.47</v>
      </c>
      <c r="Q74" s="196">
        <v>0.13</v>
      </c>
      <c r="R74" s="196">
        <v>0.5</v>
      </c>
      <c r="S74" s="196">
        <v>0.31</v>
      </c>
      <c r="T74" s="196">
        <v>0</v>
      </c>
      <c r="U74" s="196">
        <v>0.99</v>
      </c>
      <c r="V74" s="196">
        <v>0.21</v>
      </c>
      <c r="W74" s="196">
        <v>0.41</v>
      </c>
      <c r="X74" s="196">
        <v>1.75</v>
      </c>
      <c r="Y74" s="196">
        <v>0</v>
      </c>
      <c r="Z74" s="196">
        <v>3.01</v>
      </c>
      <c r="AA74" s="196">
        <v>1.07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10.89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2.9</v>
      </c>
      <c r="AS74" s="196">
        <v>16.559999999999999</v>
      </c>
      <c r="AT74" s="196">
        <v>28.41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2.83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0.36</v>
      </c>
      <c r="L75" s="196">
        <v>392.01</v>
      </c>
      <c r="M75" s="196">
        <v>1.0900000000000001</v>
      </c>
      <c r="N75" s="196">
        <v>1.41</v>
      </c>
      <c r="O75" s="196">
        <v>0</v>
      </c>
      <c r="P75" s="196">
        <v>1.47</v>
      </c>
      <c r="Q75" s="196">
        <v>0.13</v>
      </c>
      <c r="R75" s="196">
        <v>0.5</v>
      </c>
      <c r="S75" s="196">
        <v>0.31</v>
      </c>
      <c r="T75" s="196">
        <v>0</v>
      </c>
      <c r="U75" s="196">
        <v>0.99</v>
      </c>
      <c r="V75" s="196">
        <v>0.21</v>
      </c>
      <c r="W75" s="196">
        <v>0.41</v>
      </c>
      <c r="X75" s="196">
        <v>1.75</v>
      </c>
      <c r="Y75" s="196">
        <v>0</v>
      </c>
      <c r="Z75" s="196">
        <v>3.01</v>
      </c>
      <c r="AA75" s="196">
        <v>1.07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10.89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2.9</v>
      </c>
      <c r="AS75" s="196">
        <v>16.559999999999999</v>
      </c>
      <c r="AT75" s="196">
        <v>28.41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2.83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0.36</v>
      </c>
      <c r="L76" s="196">
        <v>392.01</v>
      </c>
      <c r="M76" s="196">
        <v>1.0900000000000001</v>
      </c>
      <c r="N76" s="196">
        <v>1.41</v>
      </c>
      <c r="O76" s="196">
        <v>0</v>
      </c>
      <c r="P76" s="196">
        <v>1.47</v>
      </c>
      <c r="Q76" s="196">
        <v>0.13</v>
      </c>
      <c r="R76" s="196">
        <v>0.5</v>
      </c>
      <c r="S76" s="196">
        <v>0.31</v>
      </c>
      <c r="T76" s="196">
        <v>0</v>
      </c>
      <c r="U76" s="196">
        <v>0.99</v>
      </c>
      <c r="V76" s="196">
        <v>0.21</v>
      </c>
      <c r="W76" s="196">
        <v>0.41</v>
      </c>
      <c r="X76" s="196">
        <v>1.75</v>
      </c>
      <c r="Y76" s="196">
        <v>0</v>
      </c>
      <c r="Z76" s="196">
        <v>3.01</v>
      </c>
      <c r="AA76" s="196">
        <v>1.07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10.89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2.9</v>
      </c>
      <c r="AS76" s="196">
        <v>16.559999999999999</v>
      </c>
      <c r="AT76" s="196">
        <v>28.41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2.83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0.36</v>
      </c>
      <c r="L77" s="196">
        <v>392.01</v>
      </c>
      <c r="M77" s="196">
        <v>1.0900000000000001</v>
      </c>
      <c r="N77" s="196">
        <v>1.41</v>
      </c>
      <c r="O77" s="196">
        <v>0</v>
      </c>
      <c r="P77" s="196">
        <v>1.47</v>
      </c>
      <c r="Q77" s="196">
        <v>0.13</v>
      </c>
      <c r="R77" s="196">
        <v>0.5</v>
      </c>
      <c r="S77" s="196">
        <v>0.31</v>
      </c>
      <c r="T77" s="196">
        <v>0</v>
      </c>
      <c r="U77" s="196">
        <v>0.99</v>
      </c>
      <c r="V77" s="196">
        <v>0.21</v>
      </c>
      <c r="W77" s="196">
        <v>0.41</v>
      </c>
      <c r="X77" s="196">
        <v>1.75</v>
      </c>
      <c r="Y77" s="196">
        <v>0</v>
      </c>
      <c r="Z77" s="196">
        <v>3.01</v>
      </c>
      <c r="AA77" s="196">
        <v>1.07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10.89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2.9</v>
      </c>
      <c r="AS77" s="196">
        <v>16.559999999999999</v>
      </c>
      <c r="AT77" s="196">
        <v>28.41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2.83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0.36</v>
      </c>
      <c r="L78" s="196">
        <v>392.01</v>
      </c>
      <c r="M78" s="196">
        <v>1.0900000000000001</v>
      </c>
      <c r="N78" s="196">
        <v>1.41</v>
      </c>
      <c r="O78" s="196">
        <v>0</v>
      </c>
      <c r="P78" s="196">
        <v>1.47</v>
      </c>
      <c r="Q78" s="196">
        <v>0.13</v>
      </c>
      <c r="R78" s="196">
        <v>0.5</v>
      </c>
      <c r="S78" s="196">
        <v>0.31</v>
      </c>
      <c r="T78" s="196">
        <v>0</v>
      </c>
      <c r="U78" s="196">
        <v>0.99</v>
      </c>
      <c r="V78" s="196">
        <v>0.21</v>
      </c>
      <c r="W78" s="196">
        <v>0.41</v>
      </c>
      <c r="X78" s="196">
        <v>1.75</v>
      </c>
      <c r="Y78" s="196">
        <v>0</v>
      </c>
      <c r="Z78" s="196">
        <v>3.01</v>
      </c>
      <c r="AA78" s="196">
        <v>1.07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10.89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2.9</v>
      </c>
      <c r="AS78" s="196">
        <v>16.690000000000001</v>
      </c>
      <c r="AT78" s="196">
        <v>28.41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2.83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0.36</v>
      </c>
      <c r="L79" s="196">
        <v>434.3</v>
      </c>
      <c r="M79" s="196">
        <v>1.0900000000000001</v>
      </c>
      <c r="N79" s="196">
        <v>1.41</v>
      </c>
      <c r="O79" s="196">
        <v>0</v>
      </c>
      <c r="P79" s="196">
        <v>1.47</v>
      </c>
      <c r="Q79" s="196">
        <v>1.35</v>
      </c>
      <c r="R79" s="196">
        <v>0.5</v>
      </c>
      <c r="S79" s="196">
        <v>5.0999999999999996</v>
      </c>
      <c r="T79" s="196">
        <v>0</v>
      </c>
      <c r="U79" s="196">
        <v>0.99</v>
      </c>
      <c r="V79" s="196">
        <v>0.21</v>
      </c>
      <c r="W79" s="196">
        <v>0.41</v>
      </c>
      <c r="X79" s="196">
        <v>1.75</v>
      </c>
      <c r="Y79" s="196">
        <v>0</v>
      </c>
      <c r="Z79" s="196">
        <v>3.01</v>
      </c>
      <c r="AA79" s="196">
        <v>1.07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10.89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2.9</v>
      </c>
      <c r="AS79" s="196">
        <v>16.690000000000001</v>
      </c>
      <c r="AT79" s="196">
        <v>28.41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2.83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0.36</v>
      </c>
      <c r="L80" s="196">
        <v>434.3</v>
      </c>
      <c r="M80" s="196">
        <v>1.0900000000000001</v>
      </c>
      <c r="N80" s="196">
        <v>1.41</v>
      </c>
      <c r="O80" s="196">
        <v>0</v>
      </c>
      <c r="P80" s="196">
        <v>1.47</v>
      </c>
      <c r="Q80" s="196">
        <v>1.43</v>
      </c>
      <c r="R80" s="196">
        <v>0.5</v>
      </c>
      <c r="S80" s="196">
        <v>5.21</v>
      </c>
      <c r="T80" s="196">
        <v>0</v>
      </c>
      <c r="U80" s="196">
        <v>0.99</v>
      </c>
      <c r="V80" s="196">
        <v>0.21</v>
      </c>
      <c r="W80" s="196">
        <v>0.41</v>
      </c>
      <c r="X80" s="196">
        <v>1.75</v>
      </c>
      <c r="Y80" s="196">
        <v>0</v>
      </c>
      <c r="Z80" s="196">
        <v>3.01</v>
      </c>
      <c r="AA80" s="196">
        <v>1.07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10.89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2.9</v>
      </c>
      <c r="AS80" s="196">
        <v>16.690000000000001</v>
      </c>
      <c r="AT80" s="196">
        <v>28.41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2.83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0.36</v>
      </c>
      <c r="L81" s="196">
        <v>434.3</v>
      </c>
      <c r="M81" s="196">
        <v>1.0900000000000001</v>
      </c>
      <c r="N81" s="196">
        <v>1.41</v>
      </c>
      <c r="O81" s="196">
        <v>0</v>
      </c>
      <c r="P81" s="196">
        <v>1.47</v>
      </c>
      <c r="Q81" s="196">
        <v>1.43</v>
      </c>
      <c r="R81" s="196">
        <v>0.5</v>
      </c>
      <c r="S81" s="196">
        <v>5.21</v>
      </c>
      <c r="T81" s="196">
        <v>0</v>
      </c>
      <c r="U81" s="196">
        <v>0.99</v>
      </c>
      <c r="V81" s="196">
        <v>0.21</v>
      </c>
      <c r="W81" s="196">
        <v>0.41</v>
      </c>
      <c r="X81" s="196">
        <v>1.75</v>
      </c>
      <c r="Y81" s="196">
        <v>0</v>
      </c>
      <c r="Z81" s="196">
        <v>3.01</v>
      </c>
      <c r="AA81" s="196">
        <v>1.07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10.89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2.9</v>
      </c>
      <c r="AS81" s="196">
        <v>16.690000000000001</v>
      </c>
      <c r="AT81" s="196">
        <v>28.41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2.83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7.44</v>
      </c>
      <c r="L82" s="196">
        <v>476.6</v>
      </c>
      <c r="M82" s="196">
        <v>1.0900000000000001</v>
      </c>
      <c r="N82" s="196">
        <v>1.41</v>
      </c>
      <c r="O82" s="196">
        <v>0</v>
      </c>
      <c r="P82" s="196">
        <v>1.47</v>
      </c>
      <c r="Q82" s="196">
        <v>1.43</v>
      </c>
      <c r="R82" s="196">
        <v>0.5</v>
      </c>
      <c r="S82" s="196">
        <v>5.21</v>
      </c>
      <c r="T82" s="196">
        <v>0</v>
      </c>
      <c r="U82" s="196">
        <v>0.99</v>
      </c>
      <c r="V82" s="196">
        <v>0.21</v>
      </c>
      <c r="W82" s="196">
        <v>0.41</v>
      </c>
      <c r="X82" s="196">
        <v>1.75</v>
      </c>
      <c r="Y82" s="196">
        <v>0</v>
      </c>
      <c r="Z82" s="196">
        <v>3.01</v>
      </c>
      <c r="AA82" s="196">
        <v>1.07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10.89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2.9</v>
      </c>
      <c r="AS82" s="196">
        <v>16.690000000000001</v>
      </c>
      <c r="AT82" s="196">
        <v>28.41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2.9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7.44</v>
      </c>
      <c r="L83" s="196">
        <v>476.6</v>
      </c>
      <c r="M83" s="196">
        <v>1.0900000000000001</v>
      </c>
      <c r="N83" s="196">
        <v>1.41</v>
      </c>
      <c r="O83" s="196">
        <v>0</v>
      </c>
      <c r="P83" s="196">
        <v>1.47</v>
      </c>
      <c r="Q83" s="196">
        <v>1.43</v>
      </c>
      <c r="R83" s="196">
        <v>0.5</v>
      </c>
      <c r="S83" s="196">
        <v>5.21</v>
      </c>
      <c r="T83" s="196">
        <v>0</v>
      </c>
      <c r="U83" s="196">
        <v>0.99</v>
      </c>
      <c r="V83" s="196">
        <v>0.21</v>
      </c>
      <c r="W83" s="196">
        <v>0.41</v>
      </c>
      <c r="X83" s="196">
        <v>1.75</v>
      </c>
      <c r="Y83" s="196">
        <v>0</v>
      </c>
      <c r="Z83" s="196">
        <v>3.01</v>
      </c>
      <c r="AA83" s="196">
        <v>1.07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10.89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2.9</v>
      </c>
      <c r="AS83" s="196">
        <v>16.690000000000001</v>
      </c>
      <c r="AT83" s="196">
        <v>28.41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2.9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7.44</v>
      </c>
      <c r="L84" s="196">
        <v>476.6</v>
      </c>
      <c r="M84" s="196">
        <v>1.0900000000000001</v>
      </c>
      <c r="N84" s="196">
        <v>1.41</v>
      </c>
      <c r="O84" s="196">
        <v>0</v>
      </c>
      <c r="P84" s="196">
        <v>1.47</v>
      </c>
      <c r="Q84" s="196">
        <v>1.43</v>
      </c>
      <c r="R84" s="196">
        <v>0.5</v>
      </c>
      <c r="S84" s="196">
        <v>5.21</v>
      </c>
      <c r="T84" s="196">
        <v>0</v>
      </c>
      <c r="U84" s="196">
        <v>0.99</v>
      </c>
      <c r="V84" s="196">
        <v>0.21</v>
      </c>
      <c r="W84" s="196">
        <v>0.41</v>
      </c>
      <c r="X84" s="196">
        <v>1.75</v>
      </c>
      <c r="Y84" s="196">
        <v>0</v>
      </c>
      <c r="Z84" s="196">
        <v>3.01</v>
      </c>
      <c r="AA84" s="196">
        <v>1.07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10.89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2.9</v>
      </c>
      <c r="AS84" s="196">
        <v>16.690000000000001</v>
      </c>
      <c r="AT84" s="196">
        <v>28.41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2.9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7.44</v>
      </c>
      <c r="L85" s="196">
        <v>476.6</v>
      </c>
      <c r="M85" s="196">
        <v>1.0900000000000001</v>
      </c>
      <c r="N85" s="196">
        <v>1.41</v>
      </c>
      <c r="O85" s="196">
        <v>0</v>
      </c>
      <c r="P85" s="196">
        <v>1.47</v>
      </c>
      <c r="Q85" s="196">
        <v>1.43</v>
      </c>
      <c r="R85" s="196">
        <v>0.5</v>
      </c>
      <c r="S85" s="196">
        <v>5.21</v>
      </c>
      <c r="T85" s="196">
        <v>0</v>
      </c>
      <c r="U85" s="196">
        <v>0.99</v>
      </c>
      <c r="V85" s="196">
        <v>0.21</v>
      </c>
      <c r="W85" s="196">
        <v>0.41</v>
      </c>
      <c r="X85" s="196">
        <v>1.75</v>
      </c>
      <c r="Y85" s="196">
        <v>0</v>
      </c>
      <c r="Z85" s="196">
        <v>3.01</v>
      </c>
      <c r="AA85" s="196">
        <v>1.07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2.9</v>
      </c>
      <c r="AS85" s="196">
        <v>16.690000000000001</v>
      </c>
      <c r="AT85" s="196">
        <v>28.41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2.9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7.44</v>
      </c>
      <c r="L86" s="196">
        <v>476.6</v>
      </c>
      <c r="M86" s="196">
        <v>1.0900000000000001</v>
      </c>
      <c r="N86" s="196">
        <v>1.41</v>
      </c>
      <c r="O86" s="196">
        <v>0</v>
      </c>
      <c r="P86" s="196">
        <v>1.47</v>
      </c>
      <c r="Q86" s="196">
        <v>1.43</v>
      </c>
      <c r="R86" s="196">
        <v>0.5</v>
      </c>
      <c r="S86" s="196">
        <v>5.21</v>
      </c>
      <c r="T86" s="196">
        <v>0</v>
      </c>
      <c r="U86" s="196">
        <v>0.99</v>
      </c>
      <c r="V86" s="196">
        <v>0.21</v>
      </c>
      <c r="W86" s="196">
        <v>0.41</v>
      </c>
      <c r="X86" s="196">
        <v>1.75</v>
      </c>
      <c r="Y86" s="196">
        <v>0</v>
      </c>
      <c r="Z86" s="196">
        <v>3.01</v>
      </c>
      <c r="AA86" s="196">
        <v>1.07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2.9</v>
      </c>
      <c r="AS86" s="196">
        <v>16.690000000000001</v>
      </c>
      <c r="AT86" s="196">
        <v>28.41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2.9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7.44</v>
      </c>
      <c r="L87" s="196">
        <v>476.6</v>
      </c>
      <c r="M87" s="196">
        <v>1.0900000000000001</v>
      </c>
      <c r="N87" s="196">
        <v>1.41</v>
      </c>
      <c r="O87" s="196">
        <v>0</v>
      </c>
      <c r="P87" s="196">
        <v>1.47</v>
      </c>
      <c r="Q87" s="196">
        <v>1.43</v>
      </c>
      <c r="R87" s="196">
        <v>7.24</v>
      </c>
      <c r="S87" s="196">
        <v>5.21</v>
      </c>
      <c r="T87" s="196">
        <v>0</v>
      </c>
      <c r="U87" s="196">
        <v>0.99</v>
      </c>
      <c r="V87" s="196">
        <v>3.65</v>
      </c>
      <c r="W87" s="196">
        <v>0.41</v>
      </c>
      <c r="X87" s="196">
        <v>1.75</v>
      </c>
      <c r="Y87" s="196">
        <v>0</v>
      </c>
      <c r="Z87" s="196">
        <v>3.01</v>
      </c>
      <c r="AA87" s="196">
        <v>19.98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2.9</v>
      </c>
      <c r="AS87" s="196">
        <v>16.690000000000001</v>
      </c>
      <c r="AT87" s="196">
        <v>28.41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2.9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7.44</v>
      </c>
      <c r="L88" s="196">
        <v>476.6</v>
      </c>
      <c r="M88" s="196">
        <v>1.0900000000000001</v>
      </c>
      <c r="N88" s="196">
        <v>1.41</v>
      </c>
      <c r="O88" s="196">
        <v>0</v>
      </c>
      <c r="P88" s="196">
        <v>1.47</v>
      </c>
      <c r="Q88" s="196">
        <v>1.43</v>
      </c>
      <c r="R88" s="196">
        <v>7.24</v>
      </c>
      <c r="S88" s="196">
        <v>5.21</v>
      </c>
      <c r="T88" s="196">
        <v>0</v>
      </c>
      <c r="U88" s="196">
        <v>0.99</v>
      </c>
      <c r="V88" s="196">
        <v>3.65</v>
      </c>
      <c r="W88" s="196">
        <v>0.41</v>
      </c>
      <c r="X88" s="196">
        <v>1.75</v>
      </c>
      <c r="Y88" s="196">
        <v>0</v>
      </c>
      <c r="Z88" s="196">
        <v>3.01</v>
      </c>
      <c r="AA88" s="196">
        <v>19.98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2.9</v>
      </c>
      <c r="AS88" s="196">
        <v>16.690000000000001</v>
      </c>
      <c r="AT88" s="196">
        <v>28.41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2.9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7.44</v>
      </c>
      <c r="L89" s="196">
        <v>476.6</v>
      </c>
      <c r="M89" s="196">
        <v>1.0900000000000001</v>
      </c>
      <c r="N89" s="196">
        <v>1.41</v>
      </c>
      <c r="O89" s="196">
        <v>0</v>
      </c>
      <c r="P89" s="196">
        <v>1.47</v>
      </c>
      <c r="Q89" s="196">
        <v>1.43</v>
      </c>
      <c r="R89" s="196">
        <v>7.24</v>
      </c>
      <c r="S89" s="196">
        <v>5.21</v>
      </c>
      <c r="T89" s="196">
        <v>0</v>
      </c>
      <c r="U89" s="196">
        <v>0.99</v>
      </c>
      <c r="V89" s="196">
        <v>3.65</v>
      </c>
      <c r="W89" s="196">
        <v>0.41</v>
      </c>
      <c r="X89" s="196">
        <v>1.75</v>
      </c>
      <c r="Y89" s="196">
        <v>0</v>
      </c>
      <c r="Z89" s="196">
        <v>3.01</v>
      </c>
      <c r="AA89" s="196">
        <v>19.98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2.9</v>
      </c>
      <c r="AS89" s="196">
        <v>16.73</v>
      </c>
      <c r="AT89" s="196">
        <v>28.41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2.9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7.44</v>
      </c>
      <c r="L90" s="196">
        <v>476.6</v>
      </c>
      <c r="M90" s="196">
        <v>1.0900000000000001</v>
      </c>
      <c r="N90" s="196">
        <v>1.41</v>
      </c>
      <c r="O90" s="196">
        <v>0</v>
      </c>
      <c r="P90" s="196">
        <v>1.47</v>
      </c>
      <c r="Q90" s="196">
        <v>1.43</v>
      </c>
      <c r="R90" s="196">
        <v>7.24</v>
      </c>
      <c r="S90" s="196">
        <v>5.21</v>
      </c>
      <c r="T90" s="196">
        <v>0</v>
      </c>
      <c r="U90" s="196">
        <v>0.99</v>
      </c>
      <c r="V90" s="196">
        <v>3.65</v>
      </c>
      <c r="W90" s="196">
        <v>0.41</v>
      </c>
      <c r="X90" s="196">
        <v>1.75</v>
      </c>
      <c r="Y90" s="196">
        <v>0</v>
      </c>
      <c r="Z90" s="196">
        <v>3.01</v>
      </c>
      <c r="AA90" s="196">
        <v>19.98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2.9</v>
      </c>
      <c r="AS90" s="196">
        <v>16.73</v>
      </c>
      <c r="AT90" s="196">
        <v>28.41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2.9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7.44</v>
      </c>
      <c r="L91" s="196">
        <v>476.6</v>
      </c>
      <c r="M91" s="196">
        <v>1.0900000000000001</v>
      </c>
      <c r="N91" s="196">
        <v>1.41</v>
      </c>
      <c r="O91" s="196">
        <v>0</v>
      </c>
      <c r="P91" s="196">
        <v>1.47</v>
      </c>
      <c r="Q91" s="196">
        <v>1.43</v>
      </c>
      <c r="R91" s="196">
        <v>7.24</v>
      </c>
      <c r="S91" s="196">
        <v>5.21</v>
      </c>
      <c r="T91" s="196">
        <v>0</v>
      </c>
      <c r="U91" s="196">
        <v>0.99</v>
      </c>
      <c r="V91" s="196">
        <v>3.65</v>
      </c>
      <c r="W91" s="196">
        <v>0.41</v>
      </c>
      <c r="X91" s="196">
        <v>1.75</v>
      </c>
      <c r="Y91" s="196">
        <v>0</v>
      </c>
      <c r="Z91" s="196">
        <v>3.01</v>
      </c>
      <c r="AA91" s="196">
        <v>19.98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2.9</v>
      </c>
      <c r="AS91" s="196">
        <v>16.73</v>
      </c>
      <c r="AT91" s="196">
        <v>28.41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2.9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7.44</v>
      </c>
      <c r="L92" s="196">
        <v>476.6</v>
      </c>
      <c r="M92" s="196">
        <v>1.0900000000000001</v>
      </c>
      <c r="N92" s="196">
        <v>1.41</v>
      </c>
      <c r="O92" s="196">
        <v>0</v>
      </c>
      <c r="P92" s="196">
        <v>1.47</v>
      </c>
      <c r="Q92" s="196">
        <v>1.43</v>
      </c>
      <c r="R92" s="196">
        <v>7.24</v>
      </c>
      <c r="S92" s="196">
        <v>5.21</v>
      </c>
      <c r="T92" s="196">
        <v>0</v>
      </c>
      <c r="U92" s="196">
        <v>0.99</v>
      </c>
      <c r="V92" s="196">
        <v>3.65</v>
      </c>
      <c r="W92" s="196">
        <v>0.41</v>
      </c>
      <c r="X92" s="196">
        <v>1.75</v>
      </c>
      <c r="Y92" s="196">
        <v>0</v>
      </c>
      <c r="Z92" s="196">
        <v>3.01</v>
      </c>
      <c r="AA92" s="196">
        <v>19.98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2.9</v>
      </c>
      <c r="AS92" s="196">
        <v>16.73</v>
      </c>
      <c r="AT92" s="196">
        <v>28.41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2.9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7.44</v>
      </c>
      <c r="L93" s="196">
        <v>476.6</v>
      </c>
      <c r="M93" s="196">
        <v>1.0900000000000001</v>
      </c>
      <c r="N93" s="196">
        <v>1.41</v>
      </c>
      <c r="O93" s="196">
        <v>0</v>
      </c>
      <c r="P93" s="196">
        <v>1.47</v>
      </c>
      <c r="Q93" s="196">
        <v>1.43</v>
      </c>
      <c r="R93" s="196">
        <v>7.24</v>
      </c>
      <c r="S93" s="196">
        <v>5.21</v>
      </c>
      <c r="T93" s="196">
        <v>0</v>
      </c>
      <c r="U93" s="196">
        <v>0.99</v>
      </c>
      <c r="V93" s="196">
        <v>3.65</v>
      </c>
      <c r="W93" s="196">
        <v>0.41</v>
      </c>
      <c r="X93" s="196">
        <v>1.75</v>
      </c>
      <c r="Y93" s="196">
        <v>0</v>
      </c>
      <c r="Z93" s="196">
        <v>3.01</v>
      </c>
      <c r="AA93" s="196">
        <v>19.98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2.9</v>
      </c>
      <c r="AS93" s="196">
        <v>16.73</v>
      </c>
      <c r="AT93" s="196">
        <v>28.41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2.9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7.44</v>
      </c>
      <c r="L94" s="196">
        <v>476.6</v>
      </c>
      <c r="M94" s="196">
        <v>1.0900000000000001</v>
      </c>
      <c r="N94" s="196">
        <v>1.41</v>
      </c>
      <c r="O94" s="196">
        <v>0</v>
      </c>
      <c r="P94" s="196">
        <v>1.47</v>
      </c>
      <c r="Q94" s="196">
        <v>1.43</v>
      </c>
      <c r="R94" s="196">
        <v>7.24</v>
      </c>
      <c r="S94" s="196">
        <v>5.21</v>
      </c>
      <c r="T94" s="196">
        <v>0</v>
      </c>
      <c r="U94" s="196">
        <v>0.99</v>
      </c>
      <c r="V94" s="196">
        <v>3.65</v>
      </c>
      <c r="W94" s="196">
        <v>0.41</v>
      </c>
      <c r="X94" s="196">
        <v>1.75</v>
      </c>
      <c r="Y94" s="196">
        <v>0</v>
      </c>
      <c r="Z94" s="196">
        <v>3.01</v>
      </c>
      <c r="AA94" s="196">
        <v>19.98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2.9</v>
      </c>
      <c r="AS94" s="196">
        <v>16.73</v>
      </c>
      <c r="AT94" s="196">
        <v>28.41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2.9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7.44</v>
      </c>
      <c r="L95" s="196">
        <v>476.6</v>
      </c>
      <c r="M95" s="196">
        <v>1.0900000000000001</v>
      </c>
      <c r="N95" s="196">
        <v>1.41</v>
      </c>
      <c r="O95" s="196">
        <v>0</v>
      </c>
      <c r="P95" s="196">
        <v>1.47</v>
      </c>
      <c r="Q95" s="196">
        <v>1.43</v>
      </c>
      <c r="R95" s="196">
        <v>7.24</v>
      </c>
      <c r="S95" s="196">
        <v>5.21</v>
      </c>
      <c r="T95" s="196">
        <v>0</v>
      </c>
      <c r="U95" s="196">
        <v>0.99</v>
      </c>
      <c r="V95" s="196">
        <v>3.65</v>
      </c>
      <c r="W95" s="196">
        <v>0.41</v>
      </c>
      <c r="X95" s="196">
        <v>1.75</v>
      </c>
      <c r="Y95" s="196">
        <v>0</v>
      </c>
      <c r="Z95" s="196">
        <v>3.01</v>
      </c>
      <c r="AA95" s="196">
        <v>19.98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2.9</v>
      </c>
      <c r="AS95" s="196">
        <v>16.73</v>
      </c>
      <c r="AT95" s="196">
        <v>28.41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2.9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7.44</v>
      </c>
      <c r="L96" s="196">
        <v>476.6</v>
      </c>
      <c r="M96" s="196">
        <v>1.0900000000000001</v>
      </c>
      <c r="N96" s="196">
        <v>1.41</v>
      </c>
      <c r="O96" s="196">
        <v>0</v>
      </c>
      <c r="P96" s="196">
        <v>1.47</v>
      </c>
      <c r="Q96" s="196">
        <v>1.43</v>
      </c>
      <c r="R96" s="196">
        <v>7.24</v>
      </c>
      <c r="S96" s="196">
        <v>5.21</v>
      </c>
      <c r="T96" s="196">
        <v>0</v>
      </c>
      <c r="U96" s="196">
        <v>0.99</v>
      </c>
      <c r="V96" s="196">
        <v>3.65</v>
      </c>
      <c r="W96" s="196">
        <v>0.41</v>
      </c>
      <c r="X96" s="196">
        <v>1.75</v>
      </c>
      <c r="Y96" s="196">
        <v>0</v>
      </c>
      <c r="Z96" s="196">
        <v>3.01</v>
      </c>
      <c r="AA96" s="196">
        <v>19.98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2.9</v>
      </c>
      <c r="AS96" s="196">
        <v>16.73</v>
      </c>
      <c r="AT96" s="196">
        <v>28.41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2.9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7.44</v>
      </c>
      <c r="L97" s="196">
        <v>476.6</v>
      </c>
      <c r="M97" s="196">
        <v>1.0900000000000001</v>
      </c>
      <c r="N97" s="196">
        <v>1.41</v>
      </c>
      <c r="O97" s="196">
        <v>0</v>
      </c>
      <c r="P97" s="196">
        <v>1.47</v>
      </c>
      <c r="Q97" s="196">
        <v>1.43</v>
      </c>
      <c r="R97" s="196">
        <v>7.24</v>
      </c>
      <c r="S97" s="196">
        <v>5.21</v>
      </c>
      <c r="T97" s="196">
        <v>0</v>
      </c>
      <c r="U97" s="196">
        <v>0.99</v>
      </c>
      <c r="V97" s="196">
        <v>3.65</v>
      </c>
      <c r="W97" s="196">
        <v>0.41</v>
      </c>
      <c r="X97" s="196">
        <v>1.75</v>
      </c>
      <c r="Y97" s="196">
        <v>0</v>
      </c>
      <c r="Z97" s="196">
        <v>29.62</v>
      </c>
      <c r="AA97" s="196">
        <v>19.98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2.9</v>
      </c>
      <c r="AS97" s="196">
        <v>16.73</v>
      </c>
      <c r="AT97" s="196">
        <v>28.41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2.9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7.44</v>
      </c>
      <c r="L98" s="196">
        <v>476.6</v>
      </c>
      <c r="M98" s="196">
        <v>1.0900000000000001</v>
      </c>
      <c r="N98" s="196">
        <v>1.41</v>
      </c>
      <c r="O98" s="196">
        <v>0</v>
      </c>
      <c r="P98" s="196">
        <v>1.47</v>
      </c>
      <c r="Q98" s="196">
        <v>1.43</v>
      </c>
      <c r="R98" s="196">
        <v>7.24</v>
      </c>
      <c r="S98" s="196">
        <v>5.21</v>
      </c>
      <c r="T98" s="196">
        <v>0</v>
      </c>
      <c r="U98" s="196">
        <v>0.99</v>
      </c>
      <c r="V98" s="196">
        <v>3.65</v>
      </c>
      <c r="W98" s="196">
        <v>0.41</v>
      </c>
      <c r="X98" s="196">
        <v>1.75</v>
      </c>
      <c r="Y98" s="196">
        <v>0</v>
      </c>
      <c r="Z98" s="196">
        <v>48.85</v>
      </c>
      <c r="AA98" s="196">
        <v>19.98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2.9</v>
      </c>
      <c r="AS98" s="196">
        <v>16.73</v>
      </c>
      <c r="AT98" s="196">
        <v>28.41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6.8400000000000072E-2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0.13599000000000011</v>
      </c>
      <c r="L99">
        <f t="shared" si="0"/>
        <v>10.805809999999989</v>
      </c>
      <c r="M99">
        <f t="shared" si="0"/>
        <v>2.6160000000000058E-2</v>
      </c>
      <c r="N99">
        <f t="shared" si="0"/>
        <v>3.383999999999994E-2</v>
      </c>
      <c r="O99">
        <f t="shared" si="0"/>
        <v>0</v>
      </c>
      <c r="P99">
        <f t="shared" si="0"/>
        <v>3.5279999999999978E-2</v>
      </c>
      <c r="Q99">
        <f t="shared" si="0"/>
        <v>2.044250000000004E-2</v>
      </c>
      <c r="R99">
        <f t="shared" si="0"/>
        <v>0.12022750000000003</v>
      </c>
      <c r="S99">
        <f t="shared" si="0"/>
        <v>0.10577999999999992</v>
      </c>
      <c r="T99">
        <f t="shared" si="0"/>
        <v>0</v>
      </c>
      <c r="U99">
        <f t="shared" si="0"/>
        <v>2.3759999999999969E-2</v>
      </c>
      <c r="V99">
        <f t="shared" si="0"/>
        <v>4.0429999999999938E-2</v>
      </c>
      <c r="W99">
        <f t="shared" si="0"/>
        <v>6.4114999999999936E-2</v>
      </c>
      <c r="X99">
        <f t="shared" si="0"/>
        <v>0.20609250000000001</v>
      </c>
      <c r="Y99">
        <f t="shared" si="0"/>
        <v>0</v>
      </c>
      <c r="Z99">
        <f t="shared" si="0"/>
        <v>0.45077749999999994</v>
      </c>
      <c r="AA99">
        <f t="shared" si="0"/>
        <v>0.2620550000000007</v>
      </c>
      <c r="AB99">
        <f t="shared" si="0"/>
        <v>0</v>
      </c>
      <c r="AC99">
        <f t="shared" si="0"/>
        <v>3.3839999999999974E-2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0.24095499999999975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6.9600000000000037E-2</v>
      </c>
      <c r="AS99">
        <f t="shared" si="0"/>
        <v>0.39992749999999977</v>
      </c>
      <c r="AT99">
        <f t="shared" si="0"/>
        <v>0.68183999999999978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-4.234</v>
      </c>
      <c r="D32" s="82">
        <v>0</v>
      </c>
      <c r="E32" s="82">
        <v>0</v>
      </c>
      <c r="F32" s="82">
        <v>-5.766</v>
      </c>
      <c r="G32" s="82">
        <v>-10</v>
      </c>
      <c r="H32" s="76"/>
      <c r="I32" s="31">
        <v>30</v>
      </c>
      <c r="J32" s="82">
        <v>4.234</v>
      </c>
      <c r="K32" s="82">
        <v>0</v>
      </c>
      <c r="L32" s="82">
        <v>0</v>
      </c>
      <c r="M32" s="82">
        <v>0</v>
      </c>
      <c r="N32" s="82">
        <v>4.234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5.766</v>
      </c>
      <c r="AF32" s="82">
        <v>0</v>
      </c>
      <c r="AG32" s="82">
        <v>0</v>
      </c>
      <c r="AH32" s="82">
        <v>0</v>
      </c>
      <c r="AI32" s="82">
        <v>5.766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4.234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-4.234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5.766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-5.766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42.34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42.34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57.66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57.66</v>
      </c>
      <c r="DF32" s="81">
        <f t="shared" si="31"/>
        <v>10</v>
      </c>
      <c r="DG32" s="81">
        <f t="shared" si="32"/>
        <v>-4.234</v>
      </c>
      <c r="DH32" s="81">
        <f t="shared" si="33"/>
        <v>0</v>
      </c>
      <c r="DI32" s="81">
        <f t="shared" si="34"/>
        <v>0</v>
      </c>
      <c r="DJ32" s="81">
        <f t="shared" si="35"/>
        <v>-5.766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-28.364999999999998</v>
      </c>
      <c r="D33" s="82">
        <v>0</v>
      </c>
      <c r="E33" s="82">
        <v>0</v>
      </c>
      <c r="F33" s="82">
        <v>-38.634999999999998</v>
      </c>
      <c r="G33" s="82">
        <v>-67</v>
      </c>
      <c r="H33" s="76"/>
      <c r="I33" s="31">
        <v>31</v>
      </c>
      <c r="J33" s="82">
        <v>28.364999999999998</v>
      </c>
      <c r="K33" s="82">
        <v>0</v>
      </c>
      <c r="L33" s="82">
        <v>0</v>
      </c>
      <c r="M33" s="82">
        <v>0</v>
      </c>
      <c r="N33" s="82">
        <v>28.364999999999998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38.634999999999998</v>
      </c>
      <c r="AF33" s="82">
        <v>0</v>
      </c>
      <c r="AG33" s="82">
        <v>0</v>
      </c>
      <c r="AH33" s="82">
        <v>0</v>
      </c>
      <c r="AI33" s="82">
        <v>38.634999999999998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28.364999999999998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-28.364999999999998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38.634999999999998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-38.634999999999998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283.64999999999998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283.64999999999998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386.34999999999997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386.34999999999997</v>
      </c>
      <c r="DF33" s="81">
        <f t="shared" si="31"/>
        <v>67</v>
      </c>
      <c r="DG33" s="81">
        <f t="shared" si="32"/>
        <v>-28.364999999999998</v>
      </c>
      <c r="DH33" s="81">
        <f t="shared" si="33"/>
        <v>0</v>
      </c>
      <c r="DI33" s="81">
        <f t="shared" si="34"/>
        <v>0</v>
      </c>
      <c r="DJ33" s="81">
        <f t="shared" si="35"/>
        <v>-38.634999999999998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-55.036999999999999</v>
      </c>
      <c r="D34" s="82">
        <v>0</v>
      </c>
      <c r="E34" s="82">
        <v>0</v>
      </c>
      <c r="F34" s="82">
        <v>-74.962999999999994</v>
      </c>
      <c r="G34" s="82">
        <v>-130</v>
      </c>
      <c r="H34" s="76"/>
      <c r="I34" s="31">
        <v>32</v>
      </c>
      <c r="J34" s="82">
        <v>55.036999999999999</v>
      </c>
      <c r="K34" s="82">
        <v>0</v>
      </c>
      <c r="L34" s="82">
        <v>0</v>
      </c>
      <c r="M34" s="82">
        <v>0</v>
      </c>
      <c r="N34" s="82">
        <v>55.036999999999999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74.962999999999994</v>
      </c>
      <c r="AF34" s="82">
        <v>0</v>
      </c>
      <c r="AG34" s="82">
        <v>0</v>
      </c>
      <c r="AH34" s="82">
        <v>0</v>
      </c>
      <c r="AI34" s="82">
        <v>74.962999999999994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55.036999999999999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-55.036999999999999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74.962999999999994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-74.962999999999994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550.37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550.37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749.62999999999988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749.62999999999988</v>
      </c>
      <c r="DF34" s="81">
        <f t="shared" si="31"/>
        <v>130</v>
      </c>
      <c r="DG34" s="81">
        <f t="shared" si="32"/>
        <v>-55.036999999999999</v>
      </c>
      <c r="DH34" s="81">
        <f t="shared" si="33"/>
        <v>0</v>
      </c>
      <c r="DI34" s="81">
        <f t="shared" si="34"/>
        <v>0</v>
      </c>
      <c r="DJ34" s="81">
        <f t="shared" si="35"/>
        <v>-74.962999999999994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-63.927999999999997</v>
      </c>
      <c r="D35" s="82">
        <v>0</v>
      </c>
      <c r="E35" s="82">
        <v>0</v>
      </c>
      <c r="F35" s="82">
        <v>-87.072000000000003</v>
      </c>
      <c r="G35" s="82">
        <v>-151</v>
      </c>
      <c r="H35" s="76"/>
      <c r="I35" s="31">
        <v>33</v>
      </c>
      <c r="J35" s="82">
        <v>63.927999999999997</v>
      </c>
      <c r="K35" s="82">
        <v>0</v>
      </c>
      <c r="L35" s="82">
        <v>0</v>
      </c>
      <c r="M35" s="82">
        <v>0</v>
      </c>
      <c r="N35" s="82">
        <v>63.927999999999997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87.072000000000003</v>
      </c>
      <c r="AF35" s="82">
        <v>0</v>
      </c>
      <c r="AG35" s="82">
        <v>0</v>
      </c>
      <c r="AH35" s="82">
        <v>0</v>
      </c>
      <c r="AI35" s="82">
        <v>87.072000000000003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63.927999999999997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-63.927999999999997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87.072000000000003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-87.072000000000003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639.28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639.28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870.72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870.72</v>
      </c>
      <c r="DF35" s="81">
        <f t="shared" si="31"/>
        <v>151</v>
      </c>
      <c r="DG35" s="81">
        <f t="shared" si="32"/>
        <v>-63.927999999999997</v>
      </c>
      <c r="DH35" s="81">
        <f t="shared" si="33"/>
        <v>0</v>
      </c>
      <c r="DI35" s="81">
        <f t="shared" si="34"/>
        <v>0</v>
      </c>
      <c r="DJ35" s="81">
        <f t="shared" si="35"/>
        <v>-87.072000000000003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-73.131</v>
      </c>
      <c r="D36" s="82">
        <v>0</v>
      </c>
      <c r="E36" s="82">
        <v>0</v>
      </c>
      <c r="F36" s="82">
        <v>-88.869</v>
      </c>
      <c r="G36" s="82">
        <v>-162</v>
      </c>
      <c r="H36" s="76"/>
      <c r="I36" s="31">
        <v>34</v>
      </c>
      <c r="J36" s="82">
        <v>73.131</v>
      </c>
      <c r="K36" s="82">
        <v>0</v>
      </c>
      <c r="L36" s="82">
        <v>0</v>
      </c>
      <c r="M36" s="82">
        <v>0</v>
      </c>
      <c r="N36" s="82">
        <v>73.131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88.869</v>
      </c>
      <c r="AF36" s="82">
        <v>0</v>
      </c>
      <c r="AG36" s="82">
        <v>0</v>
      </c>
      <c r="AH36" s="82">
        <v>0</v>
      </c>
      <c r="AI36" s="82">
        <v>88.869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73.131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-73.131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88.869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-88.869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731.31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731.31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888.69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888.69</v>
      </c>
      <c r="DF36" s="81">
        <f t="shared" si="31"/>
        <v>162</v>
      </c>
      <c r="DG36" s="81">
        <f t="shared" si="32"/>
        <v>-73.131</v>
      </c>
      <c r="DH36" s="81">
        <f t="shared" si="33"/>
        <v>0</v>
      </c>
      <c r="DI36" s="81">
        <f t="shared" si="34"/>
        <v>0</v>
      </c>
      <c r="DJ36" s="81">
        <f t="shared" si="35"/>
        <v>-88.869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-16</v>
      </c>
      <c r="D37" s="82">
        <v>0</v>
      </c>
      <c r="E37" s="82">
        <v>0</v>
      </c>
      <c r="F37" s="82">
        <v>0</v>
      </c>
      <c r="G37" s="82">
        <v>-16</v>
      </c>
      <c r="H37" s="76"/>
      <c r="I37" s="31">
        <v>35</v>
      </c>
      <c r="J37" s="82">
        <v>16</v>
      </c>
      <c r="K37" s="82">
        <v>0</v>
      </c>
      <c r="L37" s="82">
        <v>0</v>
      </c>
      <c r="M37" s="82">
        <v>0</v>
      </c>
      <c r="N37" s="82">
        <v>16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16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-16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160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160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16</v>
      </c>
      <c r="DG37" s="81">
        <f t="shared" si="32"/>
        <v>-16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-100</v>
      </c>
      <c r="D38" s="82">
        <v>0</v>
      </c>
      <c r="E38" s="82">
        <v>0</v>
      </c>
      <c r="F38" s="82">
        <v>0</v>
      </c>
      <c r="G38" s="82">
        <v>-100</v>
      </c>
      <c r="H38" s="76"/>
      <c r="I38" s="31">
        <v>36</v>
      </c>
      <c r="J38" s="82">
        <v>100</v>
      </c>
      <c r="K38" s="82">
        <v>0</v>
      </c>
      <c r="L38" s="82">
        <v>0</v>
      </c>
      <c r="M38" s="82">
        <v>0</v>
      </c>
      <c r="N38" s="82">
        <v>100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100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-100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1000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1000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100</v>
      </c>
      <c r="DG38" s="81">
        <f t="shared" si="32"/>
        <v>-100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-21</v>
      </c>
      <c r="D39" s="82">
        <v>0</v>
      </c>
      <c r="E39" s="82">
        <v>0</v>
      </c>
      <c r="F39" s="82">
        <v>0</v>
      </c>
      <c r="G39" s="82">
        <v>-21</v>
      </c>
      <c r="H39" s="76"/>
      <c r="I39" s="31">
        <v>37</v>
      </c>
      <c r="J39" s="82">
        <v>21</v>
      </c>
      <c r="K39" s="82">
        <v>0</v>
      </c>
      <c r="L39" s="82">
        <v>0</v>
      </c>
      <c r="M39" s="82">
        <v>0</v>
      </c>
      <c r="N39" s="82">
        <v>21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21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-21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210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210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21</v>
      </c>
      <c r="DG39" s="81">
        <f t="shared" si="32"/>
        <v>-21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-16</v>
      </c>
      <c r="D40" s="82">
        <v>0</v>
      </c>
      <c r="E40" s="82">
        <v>0</v>
      </c>
      <c r="F40" s="82">
        <v>0</v>
      </c>
      <c r="G40" s="82">
        <v>-16</v>
      </c>
      <c r="H40" s="76"/>
      <c r="I40" s="31">
        <v>38</v>
      </c>
      <c r="J40" s="82">
        <v>16</v>
      </c>
      <c r="K40" s="82">
        <v>0</v>
      </c>
      <c r="L40" s="82">
        <v>0</v>
      </c>
      <c r="M40" s="82">
        <v>0</v>
      </c>
      <c r="N40" s="82">
        <v>16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16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-16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160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160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16</v>
      </c>
      <c r="DG40" s="81">
        <f t="shared" si="32"/>
        <v>-16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-21</v>
      </c>
      <c r="D41" s="82">
        <v>0</v>
      </c>
      <c r="E41" s="82">
        <v>0</v>
      </c>
      <c r="F41" s="82">
        <v>0</v>
      </c>
      <c r="G41" s="82">
        <v>-21</v>
      </c>
      <c r="H41" s="76"/>
      <c r="I41" s="31">
        <v>39</v>
      </c>
      <c r="J41" s="82">
        <v>21</v>
      </c>
      <c r="K41" s="82">
        <v>0</v>
      </c>
      <c r="L41" s="82">
        <v>0</v>
      </c>
      <c r="M41" s="82">
        <v>0</v>
      </c>
      <c r="N41" s="82">
        <v>21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21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-21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210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210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21</v>
      </c>
      <c r="DG41" s="81">
        <f t="shared" si="32"/>
        <v>-21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-11.388999999999999</v>
      </c>
      <c r="D43" s="82">
        <v>0</v>
      </c>
      <c r="E43" s="82">
        <v>0</v>
      </c>
      <c r="F43" s="82">
        <v>0</v>
      </c>
      <c r="G43" s="82">
        <v>-11.388999999999999</v>
      </c>
      <c r="H43" s="76"/>
      <c r="I43" s="31">
        <v>41</v>
      </c>
      <c r="J43" s="82">
        <v>11.388999999999999</v>
      </c>
      <c r="K43" s="82">
        <v>0</v>
      </c>
      <c r="L43" s="82">
        <v>0</v>
      </c>
      <c r="M43" s="82">
        <v>9.6110000000000007</v>
      </c>
      <c r="N43" s="82">
        <v>21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-9.6110000000000007</v>
      </c>
      <c r="AG43" s="82">
        <v>0</v>
      </c>
      <c r="AH43" s="82">
        <v>0</v>
      </c>
      <c r="AI43" s="82">
        <v>-9.6110000000000007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11.388999999999999</v>
      </c>
      <c r="AV43" s="83">
        <f t="shared" si="13"/>
        <v>0</v>
      </c>
      <c r="AW43" s="83">
        <f t="shared" si="13"/>
        <v>0</v>
      </c>
      <c r="AX43" s="83">
        <f t="shared" si="13"/>
        <v>9.6110000000000007</v>
      </c>
      <c r="AY43" s="83">
        <f t="shared" si="14"/>
        <v>-21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113.88999999999999</v>
      </c>
      <c r="CF43" s="80">
        <f t="shared" si="5"/>
        <v>0</v>
      </c>
      <c r="CG43" s="80">
        <f t="shared" si="5"/>
        <v>0</v>
      </c>
      <c r="CH43" s="80">
        <f t="shared" si="5"/>
        <v>96.110000000000014</v>
      </c>
      <c r="CI43" s="80">
        <f t="shared" si="24"/>
        <v>210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11.388999999999999</v>
      </c>
      <c r="DG43" s="81">
        <f t="shared" si="32"/>
        <v>-21</v>
      </c>
      <c r="DH43" s="81">
        <f t="shared" si="33"/>
        <v>0</v>
      </c>
      <c r="DI43" s="81">
        <f t="shared" si="34"/>
        <v>0</v>
      </c>
      <c r="DJ43" s="81">
        <f t="shared" si="35"/>
        <v>9.6110000000000007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-8.6769999999999996</v>
      </c>
      <c r="D45" s="82">
        <v>0</v>
      </c>
      <c r="E45" s="82">
        <v>0</v>
      </c>
      <c r="F45" s="82">
        <v>0</v>
      </c>
      <c r="G45" s="82">
        <v>-8.6769999999999996</v>
      </c>
      <c r="H45" s="76"/>
      <c r="I45" s="31">
        <v>43</v>
      </c>
      <c r="J45" s="82">
        <v>8.6769999999999996</v>
      </c>
      <c r="K45" s="82">
        <v>0</v>
      </c>
      <c r="L45" s="82">
        <v>0</v>
      </c>
      <c r="M45" s="82">
        <v>7.3230000000000004</v>
      </c>
      <c r="N45" s="82">
        <v>16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-7.3230000000000004</v>
      </c>
      <c r="AG45" s="82">
        <v>0</v>
      </c>
      <c r="AH45" s="82">
        <v>0</v>
      </c>
      <c r="AI45" s="82">
        <v>-7.3230000000000004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8.6769999999999996</v>
      </c>
      <c r="AV45" s="83">
        <f t="shared" si="13"/>
        <v>0</v>
      </c>
      <c r="AW45" s="83">
        <f t="shared" si="13"/>
        <v>0</v>
      </c>
      <c r="AX45" s="83">
        <f t="shared" si="13"/>
        <v>7.3230000000000004</v>
      </c>
      <c r="AY45" s="83">
        <f t="shared" si="14"/>
        <v>-16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86.77</v>
      </c>
      <c r="CF45" s="80">
        <f t="shared" si="5"/>
        <v>0</v>
      </c>
      <c r="CG45" s="80">
        <f t="shared" si="5"/>
        <v>0</v>
      </c>
      <c r="CH45" s="80">
        <f t="shared" si="5"/>
        <v>73.23</v>
      </c>
      <c r="CI45" s="80">
        <f t="shared" si="24"/>
        <v>160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8.6769999999999996</v>
      </c>
      <c r="DG45" s="81">
        <f t="shared" si="32"/>
        <v>-16</v>
      </c>
      <c r="DH45" s="81">
        <f t="shared" si="33"/>
        <v>0</v>
      </c>
      <c r="DI45" s="81">
        <f t="shared" si="34"/>
        <v>0</v>
      </c>
      <c r="DJ45" s="81">
        <f t="shared" si="35"/>
        <v>7.3230000000000004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-10</v>
      </c>
      <c r="D71" s="82">
        <v>0</v>
      </c>
      <c r="E71" s="82">
        <v>0</v>
      </c>
      <c r="F71" s="82">
        <v>-55.311999999999998</v>
      </c>
      <c r="G71" s="82">
        <v>-65.311999999999998</v>
      </c>
      <c r="H71" s="76"/>
      <c r="I71" s="31">
        <v>69</v>
      </c>
      <c r="J71" s="82">
        <v>10</v>
      </c>
      <c r="K71" s="82">
        <v>0</v>
      </c>
      <c r="L71" s="82">
        <v>0</v>
      </c>
      <c r="M71" s="82">
        <v>0</v>
      </c>
      <c r="N71" s="82">
        <v>10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55.311999999999998</v>
      </c>
      <c r="AF71" s="82">
        <v>0</v>
      </c>
      <c r="AG71" s="82">
        <v>0</v>
      </c>
      <c r="AH71" s="82">
        <v>0</v>
      </c>
      <c r="AI71" s="82">
        <v>55.311999999999998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10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-10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55.311999999999998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-55.311999999999998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100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100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553.12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553.12</v>
      </c>
      <c r="DF71" s="81">
        <f t="shared" si="59"/>
        <v>65.311999999999998</v>
      </c>
      <c r="DG71" s="81">
        <f t="shared" si="60"/>
        <v>-10</v>
      </c>
      <c r="DH71" s="81">
        <f t="shared" si="61"/>
        <v>0</v>
      </c>
      <c r="DI71" s="81">
        <f t="shared" si="62"/>
        <v>0</v>
      </c>
      <c r="DJ71" s="81">
        <f t="shared" si="63"/>
        <v>-55.311999999999998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-47.942999999999998</v>
      </c>
      <c r="G72" s="82">
        <v>-47.942999999999998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47.942999999999998</v>
      </c>
      <c r="AF72" s="82">
        <v>0</v>
      </c>
      <c r="AG72" s="82">
        <v>0</v>
      </c>
      <c r="AH72" s="82">
        <v>0</v>
      </c>
      <c r="AI72" s="82">
        <v>47.942999999999998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47.942999999999998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-47.942999999999998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479.42999999999995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479.42999999999995</v>
      </c>
      <c r="DF72" s="81">
        <f t="shared" si="59"/>
        <v>47.942999999999998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-47.942999999999998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-36.722999999999999</v>
      </c>
      <c r="G73" s="82">
        <v>-36.722999999999999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36.722999999999999</v>
      </c>
      <c r="AF73" s="82">
        <v>0</v>
      </c>
      <c r="AG73" s="82">
        <v>0</v>
      </c>
      <c r="AH73" s="82">
        <v>0</v>
      </c>
      <c r="AI73" s="82">
        <v>36.722999999999999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36.722999999999999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-36.722999999999999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367.23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367.23</v>
      </c>
      <c r="DF73" s="81">
        <f t="shared" si="59"/>
        <v>36.722999999999999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-36.722999999999999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-56.271000000000001</v>
      </c>
      <c r="G74" s="82">
        <v>-56.271000000000001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56.271000000000001</v>
      </c>
      <c r="AF74" s="82">
        <v>0</v>
      </c>
      <c r="AG74" s="82">
        <v>0</v>
      </c>
      <c r="AH74" s="82">
        <v>0</v>
      </c>
      <c r="AI74" s="82">
        <v>56.271000000000001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56.271000000000001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-56.271000000000001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562.71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562.71</v>
      </c>
      <c r="DF74" s="81">
        <f t="shared" si="59"/>
        <v>56.271000000000001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-56.271000000000001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-54.23</v>
      </c>
      <c r="G75" s="82">
        <v>-54.23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54.23</v>
      </c>
      <c r="AF75" s="82">
        <v>0</v>
      </c>
      <c r="AG75" s="82">
        <v>0</v>
      </c>
      <c r="AH75" s="82">
        <v>0</v>
      </c>
      <c r="AI75" s="82">
        <v>54.23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54.23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-54.23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542.29999999999995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542.29999999999995</v>
      </c>
      <c r="DF75" s="81">
        <f t="shared" si="59"/>
        <v>54.23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-54.23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-64.534999999999997</v>
      </c>
      <c r="G76" s="82">
        <v>-64.534999999999997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64.534999999999997</v>
      </c>
      <c r="AF76" s="82">
        <v>0</v>
      </c>
      <c r="AG76" s="82">
        <v>0</v>
      </c>
      <c r="AH76" s="82">
        <v>0</v>
      </c>
      <c r="AI76" s="82">
        <v>64.534999999999997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64.534999999999997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-64.534999999999997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645.34999999999991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645.34999999999991</v>
      </c>
      <c r="DF76" s="81">
        <f t="shared" si="59"/>
        <v>64.534999999999997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-64.534999999999997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-5</v>
      </c>
      <c r="D77" s="82">
        <v>0</v>
      </c>
      <c r="E77" s="82">
        <v>0</v>
      </c>
      <c r="F77" s="82">
        <v>-67.105000000000004</v>
      </c>
      <c r="G77" s="82">
        <v>-72.105000000000004</v>
      </c>
      <c r="H77" s="76"/>
      <c r="I77" s="31">
        <v>75</v>
      </c>
      <c r="J77" s="82">
        <v>5</v>
      </c>
      <c r="K77" s="82">
        <v>0</v>
      </c>
      <c r="L77" s="82">
        <v>0</v>
      </c>
      <c r="M77" s="82">
        <v>0</v>
      </c>
      <c r="N77" s="82">
        <v>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67.105000000000004</v>
      </c>
      <c r="AF77" s="82">
        <v>0</v>
      </c>
      <c r="AG77" s="82">
        <v>0</v>
      </c>
      <c r="AH77" s="82">
        <v>0</v>
      </c>
      <c r="AI77" s="82">
        <v>67.105000000000004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5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67.105000000000004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-67.105000000000004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50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50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671.05000000000007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671.05000000000007</v>
      </c>
      <c r="DF77" s="81">
        <f t="shared" si="59"/>
        <v>72.105000000000004</v>
      </c>
      <c r="DG77" s="81">
        <f t="shared" si="60"/>
        <v>-5</v>
      </c>
      <c r="DH77" s="81">
        <f t="shared" si="61"/>
        <v>0</v>
      </c>
      <c r="DI77" s="81">
        <f t="shared" si="62"/>
        <v>0</v>
      </c>
      <c r="DJ77" s="81">
        <f t="shared" si="63"/>
        <v>-67.105000000000004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-20</v>
      </c>
      <c r="D78" s="82">
        <v>0</v>
      </c>
      <c r="E78" s="82">
        <v>0</v>
      </c>
      <c r="F78" s="82">
        <v>-77.423000000000002</v>
      </c>
      <c r="G78" s="82">
        <v>-97.423000000000002</v>
      </c>
      <c r="H78" s="76"/>
      <c r="I78" s="31">
        <v>76</v>
      </c>
      <c r="J78" s="82">
        <v>20</v>
      </c>
      <c r="K78" s="82">
        <v>0</v>
      </c>
      <c r="L78" s="82">
        <v>0</v>
      </c>
      <c r="M78" s="82">
        <v>0</v>
      </c>
      <c r="N78" s="82">
        <v>20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77.423000000000002</v>
      </c>
      <c r="AF78" s="82">
        <v>0</v>
      </c>
      <c r="AG78" s="82">
        <v>0</v>
      </c>
      <c r="AH78" s="82">
        <v>0</v>
      </c>
      <c r="AI78" s="82">
        <v>77.423000000000002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20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-20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77.423000000000002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-77.423000000000002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200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200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774.23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774.23</v>
      </c>
      <c r="DF78" s="81">
        <f t="shared" si="59"/>
        <v>97.423000000000002</v>
      </c>
      <c r="DG78" s="81">
        <f t="shared" si="60"/>
        <v>-20</v>
      </c>
      <c r="DH78" s="81">
        <f t="shared" si="61"/>
        <v>0</v>
      </c>
      <c r="DI78" s="81">
        <f t="shared" si="62"/>
        <v>0</v>
      </c>
      <c r="DJ78" s="81">
        <f t="shared" si="63"/>
        <v>-77.423000000000002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-33.445999999999998</v>
      </c>
      <c r="D79" s="82">
        <v>0</v>
      </c>
      <c r="E79" s="82">
        <v>0</v>
      </c>
      <c r="F79" s="82">
        <v>-45.554000000000002</v>
      </c>
      <c r="G79" s="82">
        <v>-79</v>
      </c>
      <c r="H79" s="76"/>
      <c r="I79" s="31">
        <v>77</v>
      </c>
      <c r="J79" s="82">
        <v>33.445999999999998</v>
      </c>
      <c r="K79" s="82">
        <v>0</v>
      </c>
      <c r="L79" s="82">
        <v>0</v>
      </c>
      <c r="M79" s="82">
        <v>0</v>
      </c>
      <c r="N79" s="82">
        <v>33.445999999999998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45.554000000000002</v>
      </c>
      <c r="AF79" s="82">
        <v>0</v>
      </c>
      <c r="AG79" s="82">
        <v>0</v>
      </c>
      <c r="AH79" s="82">
        <v>0</v>
      </c>
      <c r="AI79" s="82">
        <v>45.554000000000002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33.445999999999998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-33.445999999999998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45.554000000000002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-45.554000000000002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334.46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334.46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455.54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455.54</v>
      </c>
      <c r="DF79" s="81">
        <f t="shared" si="59"/>
        <v>79</v>
      </c>
      <c r="DG79" s="81">
        <f t="shared" si="60"/>
        <v>-33.445999999999998</v>
      </c>
      <c r="DH79" s="81">
        <f t="shared" si="61"/>
        <v>0</v>
      </c>
      <c r="DI79" s="81">
        <f t="shared" si="62"/>
        <v>0</v>
      </c>
      <c r="DJ79" s="81">
        <f t="shared" si="63"/>
        <v>-45.554000000000002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-30</v>
      </c>
      <c r="D80" s="82">
        <v>0</v>
      </c>
      <c r="E80" s="82">
        <v>0</v>
      </c>
      <c r="F80" s="82">
        <v>-64.299000000000007</v>
      </c>
      <c r="G80" s="82">
        <v>-94.299000000000007</v>
      </c>
      <c r="H80" s="76"/>
      <c r="I80" s="31">
        <v>78</v>
      </c>
      <c r="J80" s="82">
        <v>30</v>
      </c>
      <c r="K80" s="82">
        <v>0</v>
      </c>
      <c r="L80" s="82">
        <v>0</v>
      </c>
      <c r="M80" s="82">
        <v>0</v>
      </c>
      <c r="N80" s="82">
        <v>30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64.299000000000007</v>
      </c>
      <c r="AF80" s="82">
        <v>0</v>
      </c>
      <c r="AG80" s="82">
        <v>0</v>
      </c>
      <c r="AH80" s="82">
        <v>0</v>
      </c>
      <c r="AI80" s="82">
        <v>64.299000000000007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30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-30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64.299000000000007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-64.299000000000007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300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300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642.99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642.99</v>
      </c>
      <c r="DF80" s="81">
        <f t="shared" si="59"/>
        <v>94.299000000000007</v>
      </c>
      <c r="DG80" s="81">
        <f t="shared" si="60"/>
        <v>-30</v>
      </c>
      <c r="DH80" s="81">
        <f t="shared" si="61"/>
        <v>0</v>
      </c>
      <c r="DI80" s="81">
        <f t="shared" si="62"/>
        <v>0</v>
      </c>
      <c r="DJ80" s="81">
        <f t="shared" si="63"/>
        <v>-64.299000000000007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-49.045999999999999</v>
      </c>
      <c r="G81" s="82">
        <v>-49.045999999999999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49.045999999999999</v>
      </c>
      <c r="AF81" s="82">
        <v>0</v>
      </c>
      <c r="AG81" s="82">
        <v>0</v>
      </c>
      <c r="AH81" s="82">
        <v>0</v>
      </c>
      <c r="AI81" s="82">
        <v>49.045999999999999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49.045999999999999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-49.045999999999999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490.46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490.46</v>
      </c>
      <c r="DF81" s="81">
        <f t="shared" si="59"/>
        <v>49.045999999999999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-49.045999999999999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-56</v>
      </c>
      <c r="D83" s="82">
        <v>0</v>
      </c>
      <c r="E83" s="82">
        <v>0</v>
      </c>
      <c r="F83" s="82">
        <v>0</v>
      </c>
      <c r="G83" s="82">
        <v>-56</v>
      </c>
      <c r="H83" s="76"/>
      <c r="I83" s="31">
        <v>81</v>
      </c>
      <c r="J83" s="82">
        <v>56</v>
      </c>
      <c r="K83" s="82">
        <v>0</v>
      </c>
      <c r="L83" s="82">
        <v>0</v>
      </c>
      <c r="M83" s="82">
        <v>0</v>
      </c>
      <c r="N83" s="82">
        <v>56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56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-56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560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560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56</v>
      </c>
      <c r="DG83" s="81">
        <f t="shared" si="60"/>
        <v>-56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-51</v>
      </c>
      <c r="D84" s="82">
        <v>0</v>
      </c>
      <c r="E84" s="82">
        <v>0</v>
      </c>
      <c r="F84" s="82">
        <v>0</v>
      </c>
      <c r="G84" s="82">
        <v>-51</v>
      </c>
      <c r="H84" s="76"/>
      <c r="I84" s="31">
        <v>82</v>
      </c>
      <c r="J84" s="82">
        <v>51</v>
      </c>
      <c r="K84" s="82">
        <v>0</v>
      </c>
      <c r="L84" s="82">
        <v>0</v>
      </c>
      <c r="M84" s="82">
        <v>0</v>
      </c>
      <c r="N84" s="82">
        <v>51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51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-51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510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510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51</v>
      </c>
      <c r="DG84" s="81">
        <f t="shared" si="60"/>
        <v>-51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-14</v>
      </c>
      <c r="D85" s="82">
        <v>0</v>
      </c>
      <c r="E85" s="82">
        <v>0</v>
      </c>
      <c r="F85" s="82">
        <v>0</v>
      </c>
      <c r="G85" s="82">
        <v>-14</v>
      </c>
      <c r="H85" s="76"/>
      <c r="I85" s="31">
        <v>83</v>
      </c>
      <c r="J85" s="82">
        <v>14</v>
      </c>
      <c r="K85" s="82">
        <v>0</v>
      </c>
      <c r="L85" s="82">
        <v>0</v>
      </c>
      <c r="M85" s="82">
        <v>0</v>
      </c>
      <c r="N85" s="82">
        <v>14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14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-14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140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140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14</v>
      </c>
      <c r="DG85" s="81">
        <f t="shared" si="60"/>
        <v>-14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-29</v>
      </c>
      <c r="D86" s="82">
        <v>0</v>
      </c>
      <c r="E86" s="82">
        <v>0</v>
      </c>
      <c r="F86" s="82">
        <v>0</v>
      </c>
      <c r="G86" s="82">
        <v>-29</v>
      </c>
      <c r="H86" s="76"/>
      <c r="I86" s="31">
        <v>84</v>
      </c>
      <c r="J86" s="82">
        <v>29</v>
      </c>
      <c r="K86" s="82">
        <v>0</v>
      </c>
      <c r="L86" s="82">
        <v>0</v>
      </c>
      <c r="M86" s="82">
        <v>0</v>
      </c>
      <c r="N86" s="82">
        <v>29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290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290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29</v>
      </c>
      <c r="DG86" s="81">
        <f t="shared" si="60"/>
        <v>-29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-13</v>
      </c>
      <c r="D87" s="82">
        <v>0</v>
      </c>
      <c r="E87" s="82">
        <v>0</v>
      </c>
      <c r="F87" s="82">
        <v>0</v>
      </c>
      <c r="G87" s="82">
        <v>-13</v>
      </c>
      <c r="H87" s="76"/>
      <c r="I87" s="31">
        <v>85</v>
      </c>
      <c r="J87" s="82">
        <v>13</v>
      </c>
      <c r="K87" s="82">
        <v>0</v>
      </c>
      <c r="L87" s="82">
        <v>0</v>
      </c>
      <c r="M87" s="82">
        <v>0</v>
      </c>
      <c r="N87" s="82">
        <v>13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13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-13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130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130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13</v>
      </c>
      <c r="DG87" s="81">
        <f t="shared" si="60"/>
        <v>-13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-23</v>
      </c>
      <c r="D88" s="82">
        <v>0</v>
      </c>
      <c r="E88" s="82">
        <v>0</v>
      </c>
      <c r="F88" s="82">
        <v>0</v>
      </c>
      <c r="G88" s="82">
        <v>-23</v>
      </c>
      <c r="H88" s="76"/>
      <c r="I88" s="31">
        <v>86</v>
      </c>
      <c r="J88" s="82">
        <v>23</v>
      </c>
      <c r="K88" s="82">
        <v>0</v>
      </c>
      <c r="L88" s="82">
        <v>0</v>
      </c>
      <c r="M88" s="82">
        <v>0</v>
      </c>
      <c r="N88" s="82">
        <v>23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23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-23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230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230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23</v>
      </c>
      <c r="DG88" s="81">
        <f t="shared" si="60"/>
        <v>-23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-33</v>
      </c>
      <c r="D89" s="82">
        <v>0</v>
      </c>
      <c r="E89" s="82">
        <v>0</v>
      </c>
      <c r="F89" s="82">
        <v>0</v>
      </c>
      <c r="G89" s="82">
        <v>-33</v>
      </c>
      <c r="H89" s="76"/>
      <c r="I89" s="31">
        <v>87</v>
      </c>
      <c r="J89" s="82">
        <v>33</v>
      </c>
      <c r="K89" s="82">
        <v>0</v>
      </c>
      <c r="L89" s="82">
        <v>0</v>
      </c>
      <c r="M89" s="82">
        <v>0</v>
      </c>
      <c r="N89" s="82">
        <v>33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33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-33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330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330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33</v>
      </c>
      <c r="DG89" s="81">
        <f t="shared" si="60"/>
        <v>-33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-48</v>
      </c>
      <c r="D90" s="82">
        <v>0</v>
      </c>
      <c r="E90" s="82">
        <v>0</v>
      </c>
      <c r="F90" s="82">
        <v>0</v>
      </c>
      <c r="G90" s="82">
        <v>-48</v>
      </c>
      <c r="H90" s="76"/>
      <c r="I90" s="31">
        <v>88</v>
      </c>
      <c r="J90" s="82">
        <v>48</v>
      </c>
      <c r="K90" s="82">
        <v>0</v>
      </c>
      <c r="L90" s="82">
        <v>0</v>
      </c>
      <c r="M90" s="82">
        <v>0</v>
      </c>
      <c r="N90" s="82">
        <v>48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48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-48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480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480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48</v>
      </c>
      <c r="DG90" s="81">
        <f t="shared" si="60"/>
        <v>-48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-14</v>
      </c>
      <c r="D91" s="82">
        <v>0</v>
      </c>
      <c r="E91" s="82">
        <v>0</v>
      </c>
      <c r="F91" s="82">
        <v>0</v>
      </c>
      <c r="G91" s="82">
        <v>-14</v>
      </c>
      <c r="H91" s="76"/>
      <c r="I91" s="31">
        <v>89</v>
      </c>
      <c r="J91" s="82">
        <v>14</v>
      </c>
      <c r="K91" s="82">
        <v>0</v>
      </c>
      <c r="L91" s="82">
        <v>0</v>
      </c>
      <c r="M91" s="82">
        <v>0</v>
      </c>
      <c r="N91" s="82">
        <v>14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14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-14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140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140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14</v>
      </c>
      <c r="DG91" s="81">
        <f t="shared" si="60"/>
        <v>-14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-19</v>
      </c>
      <c r="D92" s="82">
        <v>0</v>
      </c>
      <c r="E92" s="82">
        <v>0</v>
      </c>
      <c r="F92" s="82">
        <v>0</v>
      </c>
      <c r="G92" s="82">
        <v>-19</v>
      </c>
      <c r="H92" s="76"/>
      <c r="I92" s="31">
        <v>90</v>
      </c>
      <c r="J92" s="82">
        <v>19</v>
      </c>
      <c r="K92" s="82">
        <v>0</v>
      </c>
      <c r="L92" s="82">
        <v>0</v>
      </c>
      <c r="M92" s="82">
        <v>0</v>
      </c>
      <c r="N92" s="82">
        <v>19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190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190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19</v>
      </c>
      <c r="DG92" s="81">
        <f t="shared" si="60"/>
        <v>-19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0.20430175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4.2335000000000003E-3</v>
      </c>
      <c r="AY99" s="87">
        <f t="shared" si="65"/>
        <v>-0.20853524999999998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0.22843649999999999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-0.22843649999999999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0.20430175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4.2335000000000012E-3</v>
      </c>
      <c r="CI99" s="89">
        <f t="shared" si="70"/>
        <v>0.20853525000000001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0.22843650000000001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0.22843650000000001</v>
      </c>
      <c r="DE99" s="86"/>
      <c r="DF99" s="81">
        <f t="shared" si="59"/>
        <v>0.43273824999999999</v>
      </c>
      <c r="DG99" s="81">
        <f t="shared" si="60"/>
        <v>-0.20853524999999998</v>
      </c>
      <c r="DH99" s="81">
        <f t="shared" si="61"/>
        <v>0</v>
      </c>
      <c r="DI99" s="81">
        <f t="shared" si="62"/>
        <v>0</v>
      </c>
      <c r="DJ99" s="81">
        <f t="shared" si="63"/>
        <v>-0.22420299999999999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352</v>
      </c>
      <c r="H3" s="174">
        <f t="shared" ref="H3:H66" ca="1" si="2">INDIRECT("ISGS_Delhi_pp!" &amp; $V$3 &amp; X3)</f>
        <v>338.37759999999997</v>
      </c>
      <c r="I3" s="178">
        <f ca="1">INDIRECT("BRPL_EOD!" &amp; $V$3 &amp; X3)</f>
        <v>259.55</v>
      </c>
      <c r="J3" s="176">
        <f ca="1">INDIRECT("BYPL_EOD!" &amp; $V$3 &amp; X3)</f>
        <v>76.900000000000006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338.37000000000006</v>
      </c>
      <c r="N3" s="175">
        <f ca="1">INDIRECT("BRPL_ISGS_exbus!" &amp; $V$3 &amp; X3)</f>
        <v>270.00502408605962</v>
      </c>
      <c r="O3" s="176">
        <f ca="1">INDIRECT("BYPL_ISGS_exbus!" &amp; $V$3 &amp; X3)</f>
        <v>79.997635724207214</v>
      </c>
      <c r="P3" s="176">
        <f ca="1">INDIRECT("TPDDL_ISGS_exbus!" &amp; $V$3 &amp; X3)</f>
        <v>1.997340189733132</v>
      </c>
      <c r="Q3" s="176">
        <f ca="1">INDIRECT("NDMC_ISGS_exbus!" &amp; $V$3 &amp; X3)</f>
        <v>0</v>
      </c>
      <c r="R3" s="177">
        <f ca="1">SUM(N3:Q3)</f>
        <v>351.99999999999994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352</v>
      </c>
      <c r="H4" s="182">
        <f t="shared" ca="1" si="2"/>
        <v>338.37759999999997</v>
      </c>
      <c r="I4" s="183">
        <f t="shared" ref="I4:I67" ca="1" si="5">INDIRECT("BRPL_EOD!" &amp; $V$3 &amp; X4)</f>
        <v>259.55</v>
      </c>
      <c r="J4" s="180">
        <f t="shared" ref="J4:J67" ca="1" si="6">INDIRECT("BYPL_EOD!" &amp; $V$3 &amp; X4)</f>
        <v>76.900000000000006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338.37000000000006</v>
      </c>
      <c r="N4" s="179">
        <f t="shared" ref="N4:N67" ca="1" si="10">INDIRECT("BRPL_ISGS_exbus!" &amp; $V$3 &amp; X4)</f>
        <v>270.00502408605962</v>
      </c>
      <c r="O4" s="180">
        <f t="shared" ref="O4:O67" ca="1" si="11">INDIRECT("BYPL_ISGS_exbus!" &amp; $V$3 &amp; X4)</f>
        <v>79.997635724207214</v>
      </c>
      <c r="P4" s="180">
        <f t="shared" ref="P4:P67" ca="1" si="12">INDIRECT("TPDDL_ISGS_exbus!" &amp; $V$3 &amp; X4)</f>
        <v>1.997340189733132</v>
      </c>
      <c r="Q4" s="180">
        <f t="shared" ref="Q4:Q67" ca="1" si="13">INDIRECT("NDMC_ISGS_exbus!" &amp; $V$3 &amp; X4)</f>
        <v>0</v>
      </c>
      <c r="R4" s="181">
        <f t="shared" ref="R4:R67" ca="1" si="14">SUM(N4:Q4)</f>
        <v>351.99999999999994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352</v>
      </c>
      <c r="H5" s="182">
        <f t="shared" ca="1" si="2"/>
        <v>338.37759999999997</v>
      </c>
      <c r="I5" s="183">
        <f t="shared" ca="1" si="5"/>
        <v>259.55</v>
      </c>
      <c r="J5" s="180">
        <f t="shared" ca="1" si="6"/>
        <v>76.900000000000006</v>
      </c>
      <c r="K5" s="180">
        <f t="shared" ca="1" si="7"/>
        <v>1.92</v>
      </c>
      <c r="L5" s="180">
        <f t="shared" ca="1" si="8"/>
        <v>0</v>
      </c>
      <c r="M5" s="181">
        <f t="shared" ca="1" si="9"/>
        <v>338.37000000000006</v>
      </c>
      <c r="N5" s="179">
        <f t="shared" ca="1" si="10"/>
        <v>270.00502408605962</v>
      </c>
      <c r="O5" s="180">
        <f t="shared" ca="1" si="11"/>
        <v>79.997635724207214</v>
      </c>
      <c r="P5" s="180">
        <f t="shared" ca="1" si="12"/>
        <v>1.997340189733132</v>
      </c>
      <c r="Q5" s="180">
        <f t="shared" ca="1" si="13"/>
        <v>0</v>
      </c>
      <c r="R5" s="181">
        <f t="shared" ca="1" si="14"/>
        <v>351.99999999999994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352</v>
      </c>
      <c r="H6" s="182">
        <f t="shared" ca="1" si="2"/>
        <v>338.37759999999997</v>
      </c>
      <c r="I6" s="183">
        <f t="shared" ca="1" si="5"/>
        <v>259.55</v>
      </c>
      <c r="J6" s="180">
        <f t="shared" ca="1" si="6"/>
        <v>76.900000000000006</v>
      </c>
      <c r="K6" s="180">
        <f t="shared" ca="1" si="7"/>
        <v>1.92</v>
      </c>
      <c r="L6" s="180">
        <f t="shared" ca="1" si="8"/>
        <v>0</v>
      </c>
      <c r="M6" s="181">
        <f t="shared" ca="1" si="9"/>
        <v>338.37000000000006</v>
      </c>
      <c r="N6" s="179">
        <f t="shared" ca="1" si="10"/>
        <v>270.00502408605962</v>
      </c>
      <c r="O6" s="180">
        <f t="shared" ca="1" si="11"/>
        <v>79.997635724207214</v>
      </c>
      <c r="P6" s="180">
        <f t="shared" ca="1" si="12"/>
        <v>1.997340189733132</v>
      </c>
      <c r="Q6" s="180">
        <f t="shared" ca="1" si="13"/>
        <v>0</v>
      </c>
      <c r="R6" s="181">
        <f t="shared" ca="1" si="14"/>
        <v>351.99999999999994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352</v>
      </c>
      <c r="H7" s="182">
        <f t="shared" ca="1" si="2"/>
        <v>338.37759999999997</v>
      </c>
      <c r="I7" s="183">
        <f t="shared" ca="1" si="5"/>
        <v>259.55</v>
      </c>
      <c r="J7" s="180">
        <f t="shared" ca="1" si="6"/>
        <v>76.900000000000006</v>
      </c>
      <c r="K7" s="180">
        <f t="shared" ca="1" si="7"/>
        <v>1.92</v>
      </c>
      <c r="L7" s="180">
        <f t="shared" ca="1" si="8"/>
        <v>0</v>
      </c>
      <c r="M7" s="181">
        <f t="shared" ca="1" si="9"/>
        <v>338.37000000000006</v>
      </c>
      <c r="N7" s="179">
        <f t="shared" ca="1" si="10"/>
        <v>270.00502408605962</v>
      </c>
      <c r="O7" s="180">
        <f t="shared" ca="1" si="11"/>
        <v>79.997635724207214</v>
      </c>
      <c r="P7" s="180">
        <f t="shared" ca="1" si="12"/>
        <v>1.997340189733132</v>
      </c>
      <c r="Q7" s="180">
        <f t="shared" ca="1" si="13"/>
        <v>0</v>
      </c>
      <c r="R7" s="181">
        <f t="shared" ca="1" si="14"/>
        <v>351.99999999999994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352</v>
      </c>
      <c r="H8" s="182">
        <f t="shared" ca="1" si="2"/>
        <v>338.37759999999997</v>
      </c>
      <c r="I8" s="183">
        <f t="shared" ca="1" si="5"/>
        <v>259.55</v>
      </c>
      <c r="J8" s="180">
        <f t="shared" ca="1" si="6"/>
        <v>76.900000000000006</v>
      </c>
      <c r="K8" s="180">
        <f t="shared" ca="1" si="7"/>
        <v>1.92</v>
      </c>
      <c r="L8" s="180">
        <f t="shared" ca="1" si="8"/>
        <v>0</v>
      </c>
      <c r="M8" s="181">
        <f t="shared" ca="1" si="9"/>
        <v>338.37000000000006</v>
      </c>
      <c r="N8" s="179">
        <f t="shared" ca="1" si="10"/>
        <v>270.00502408605962</v>
      </c>
      <c r="O8" s="180">
        <f t="shared" ca="1" si="11"/>
        <v>79.997635724207214</v>
      </c>
      <c r="P8" s="180">
        <f t="shared" ca="1" si="12"/>
        <v>1.997340189733132</v>
      </c>
      <c r="Q8" s="180">
        <f t="shared" ca="1" si="13"/>
        <v>0</v>
      </c>
      <c r="R8" s="181">
        <f t="shared" ca="1" si="14"/>
        <v>351.99999999999994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352</v>
      </c>
      <c r="H9" s="182">
        <f t="shared" ca="1" si="2"/>
        <v>338.37759999999997</v>
      </c>
      <c r="I9" s="183">
        <f t="shared" ca="1" si="5"/>
        <v>259.55</v>
      </c>
      <c r="J9" s="180">
        <f t="shared" ca="1" si="6"/>
        <v>76.900000000000006</v>
      </c>
      <c r="K9" s="180">
        <f t="shared" ca="1" si="7"/>
        <v>1.92</v>
      </c>
      <c r="L9" s="180">
        <f t="shared" ca="1" si="8"/>
        <v>0</v>
      </c>
      <c r="M9" s="181">
        <f t="shared" ca="1" si="9"/>
        <v>338.37000000000006</v>
      </c>
      <c r="N9" s="179">
        <f t="shared" ca="1" si="10"/>
        <v>270.00502408605962</v>
      </c>
      <c r="O9" s="180">
        <f t="shared" ca="1" si="11"/>
        <v>79.997635724207214</v>
      </c>
      <c r="P9" s="180">
        <f t="shared" ca="1" si="12"/>
        <v>1.997340189733132</v>
      </c>
      <c r="Q9" s="180">
        <f t="shared" ca="1" si="13"/>
        <v>0</v>
      </c>
      <c r="R9" s="181">
        <f t="shared" ca="1" si="14"/>
        <v>351.99999999999994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352</v>
      </c>
      <c r="H10" s="182">
        <f t="shared" ca="1" si="2"/>
        <v>338.37759999999997</v>
      </c>
      <c r="I10" s="183">
        <f t="shared" ca="1" si="5"/>
        <v>259.55</v>
      </c>
      <c r="J10" s="180">
        <f t="shared" ca="1" si="6"/>
        <v>76.900000000000006</v>
      </c>
      <c r="K10" s="180">
        <f t="shared" ca="1" si="7"/>
        <v>1.92</v>
      </c>
      <c r="L10" s="180">
        <f t="shared" ca="1" si="8"/>
        <v>0</v>
      </c>
      <c r="M10" s="181">
        <f t="shared" ca="1" si="9"/>
        <v>338.37000000000006</v>
      </c>
      <c r="N10" s="179">
        <f t="shared" ca="1" si="10"/>
        <v>270.00502408605962</v>
      </c>
      <c r="O10" s="180">
        <f t="shared" ca="1" si="11"/>
        <v>79.997635724207214</v>
      </c>
      <c r="P10" s="180">
        <f t="shared" ca="1" si="12"/>
        <v>1.997340189733132</v>
      </c>
      <c r="Q10" s="180">
        <f t="shared" ca="1" si="13"/>
        <v>0</v>
      </c>
      <c r="R10" s="181">
        <f t="shared" ca="1" si="14"/>
        <v>351.99999999999994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352</v>
      </c>
      <c r="H11" s="182">
        <f t="shared" ca="1" si="2"/>
        <v>338.37759999999997</v>
      </c>
      <c r="I11" s="183">
        <f t="shared" ca="1" si="5"/>
        <v>259.55</v>
      </c>
      <c r="J11" s="180">
        <f t="shared" ca="1" si="6"/>
        <v>76.900000000000006</v>
      </c>
      <c r="K11" s="180">
        <f t="shared" ca="1" si="7"/>
        <v>1.92</v>
      </c>
      <c r="L11" s="180">
        <f t="shared" ca="1" si="8"/>
        <v>0</v>
      </c>
      <c r="M11" s="181">
        <f t="shared" ca="1" si="9"/>
        <v>338.37000000000006</v>
      </c>
      <c r="N11" s="179">
        <f t="shared" ca="1" si="10"/>
        <v>270.00502408605962</v>
      </c>
      <c r="O11" s="180">
        <f t="shared" ca="1" si="11"/>
        <v>79.997635724207214</v>
      </c>
      <c r="P11" s="180">
        <f t="shared" ca="1" si="12"/>
        <v>1.997340189733132</v>
      </c>
      <c r="Q11" s="180">
        <f t="shared" ca="1" si="13"/>
        <v>0</v>
      </c>
      <c r="R11" s="181">
        <f t="shared" ca="1" si="14"/>
        <v>351.99999999999994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352</v>
      </c>
      <c r="H12" s="182">
        <f t="shared" ca="1" si="2"/>
        <v>338.37759999999997</v>
      </c>
      <c r="I12" s="183">
        <f t="shared" ca="1" si="5"/>
        <v>259.55</v>
      </c>
      <c r="J12" s="180">
        <f t="shared" ca="1" si="6"/>
        <v>76.900000000000006</v>
      </c>
      <c r="K12" s="180">
        <f t="shared" ca="1" si="7"/>
        <v>1.92</v>
      </c>
      <c r="L12" s="180">
        <f t="shared" ca="1" si="8"/>
        <v>0</v>
      </c>
      <c r="M12" s="181">
        <f t="shared" ca="1" si="9"/>
        <v>338.37000000000006</v>
      </c>
      <c r="N12" s="179">
        <f t="shared" ca="1" si="10"/>
        <v>270.00502408605962</v>
      </c>
      <c r="O12" s="180">
        <f t="shared" ca="1" si="11"/>
        <v>79.997635724207214</v>
      </c>
      <c r="P12" s="180">
        <f t="shared" ca="1" si="12"/>
        <v>1.997340189733132</v>
      </c>
      <c r="Q12" s="180">
        <f t="shared" ca="1" si="13"/>
        <v>0</v>
      </c>
      <c r="R12" s="181">
        <f t="shared" ca="1" si="14"/>
        <v>351.99999999999994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352</v>
      </c>
      <c r="H13" s="182">
        <f t="shared" ca="1" si="2"/>
        <v>338.37759999999997</v>
      </c>
      <c r="I13" s="183">
        <f t="shared" ca="1" si="5"/>
        <v>259.55</v>
      </c>
      <c r="J13" s="180">
        <f t="shared" ca="1" si="6"/>
        <v>76.900000000000006</v>
      </c>
      <c r="K13" s="180">
        <f t="shared" ca="1" si="7"/>
        <v>1.92</v>
      </c>
      <c r="L13" s="180">
        <f t="shared" ca="1" si="8"/>
        <v>0</v>
      </c>
      <c r="M13" s="181">
        <f t="shared" ca="1" si="9"/>
        <v>338.37000000000006</v>
      </c>
      <c r="N13" s="179">
        <f t="shared" ca="1" si="10"/>
        <v>270.00502408605962</v>
      </c>
      <c r="O13" s="180">
        <f t="shared" ca="1" si="11"/>
        <v>79.997635724207214</v>
      </c>
      <c r="P13" s="180">
        <f t="shared" ca="1" si="12"/>
        <v>1.997340189733132</v>
      </c>
      <c r="Q13" s="180">
        <f t="shared" ca="1" si="13"/>
        <v>0</v>
      </c>
      <c r="R13" s="181">
        <f t="shared" ca="1" si="14"/>
        <v>351.99999999999994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352</v>
      </c>
      <c r="H14" s="182">
        <f t="shared" ca="1" si="2"/>
        <v>338.37759999999997</v>
      </c>
      <c r="I14" s="183">
        <f t="shared" ca="1" si="5"/>
        <v>259.55</v>
      </c>
      <c r="J14" s="180">
        <f t="shared" ca="1" si="6"/>
        <v>76.900000000000006</v>
      </c>
      <c r="K14" s="180">
        <f t="shared" ca="1" si="7"/>
        <v>1.92</v>
      </c>
      <c r="L14" s="180">
        <f t="shared" ca="1" si="8"/>
        <v>0</v>
      </c>
      <c r="M14" s="181">
        <f t="shared" ca="1" si="9"/>
        <v>338.37000000000006</v>
      </c>
      <c r="N14" s="179">
        <f t="shared" ca="1" si="10"/>
        <v>270.00502408605962</v>
      </c>
      <c r="O14" s="180">
        <f t="shared" ca="1" si="11"/>
        <v>79.997635724207214</v>
      </c>
      <c r="P14" s="180">
        <f t="shared" ca="1" si="12"/>
        <v>1.997340189733132</v>
      </c>
      <c r="Q14" s="180">
        <f t="shared" ca="1" si="13"/>
        <v>0</v>
      </c>
      <c r="R14" s="181">
        <f t="shared" ca="1" si="14"/>
        <v>351.99999999999994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352</v>
      </c>
      <c r="H15" s="182">
        <f t="shared" ca="1" si="2"/>
        <v>338.37759999999997</v>
      </c>
      <c r="I15" s="183">
        <f t="shared" ca="1" si="5"/>
        <v>259.55</v>
      </c>
      <c r="J15" s="180">
        <f t="shared" ca="1" si="6"/>
        <v>76.900000000000006</v>
      </c>
      <c r="K15" s="180">
        <f t="shared" ca="1" si="7"/>
        <v>1.92</v>
      </c>
      <c r="L15" s="180">
        <f t="shared" ca="1" si="8"/>
        <v>0</v>
      </c>
      <c r="M15" s="181">
        <f t="shared" ca="1" si="9"/>
        <v>338.37000000000006</v>
      </c>
      <c r="N15" s="179">
        <f t="shared" ca="1" si="10"/>
        <v>270.00502408605962</v>
      </c>
      <c r="O15" s="180">
        <f t="shared" ca="1" si="11"/>
        <v>79.997635724207214</v>
      </c>
      <c r="P15" s="180">
        <f t="shared" ca="1" si="12"/>
        <v>1.997340189733132</v>
      </c>
      <c r="Q15" s="180">
        <f t="shared" ca="1" si="13"/>
        <v>0</v>
      </c>
      <c r="R15" s="181">
        <f t="shared" ca="1" si="14"/>
        <v>351.99999999999994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352</v>
      </c>
      <c r="H16" s="182">
        <f t="shared" ca="1" si="2"/>
        <v>338.37759999999997</v>
      </c>
      <c r="I16" s="183">
        <f t="shared" ca="1" si="5"/>
        <v>259.55</v>
      </c>
      <c r="J16" s="180">
        <f t="shared" ca="1" si="6"/>
        <v>76.900000000000006</v>
      </c>
      <c r="K16" s="180">
        <f t="shared" ca="1" si="7"/>
        <v>1.92</v>
      </c>
      <c r="L16" s="180">
        <f t="shared" ca="1" si="8"/>
        <v>0</v>
      </c>
      <c r="M16" s="181">
        <f t="shared" ca="1" si="9"/>
        <v>338.37000000000006</v>
      </c>
      <c r="N16" s="179">
        <f t="shared" ca="1" si="10"/>
        <v>270.00502408605962</v>
      </c>
      <c r="O16" s="180">
        <f t="shared" ca="1" si="11"/>
        <v>79.997635724207214</v>
      </c>
      <c r="P16" s="180">
        <f t="shared" ca="1" si="12"/>
        <v>1.997340189733132</v>
      </c>
      <c r="Q16" s="180">
        <f t="shared" ca="1" si="13"/>
        <v>0</v>
      </c>
      <c r="R16" s="181">
        <f t="shared" ca="1" si="14"/>
        <v>351.99999999999994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352</v>
      </c>
      <c r="H17" s="182">
        <f t="shared" ca="1" si="2"/>
        <v>338.37759999999997</v>
      </c>
      <c r="I17" s="183">
        <f t="shared" ca="1" si="5"/>
        <v>259.55</v>
      </c>
      <c r="J17" s="180">
        <f t="shared" ca="1" si="6"/>
        <v>76.900000000000006</v>
      </c>
      <c r="K17" s="180">
        <f t="shared" ca="1" si="7"/>
        <v>1.92</v>
      </c>
      <c r="L17" s="180">
        <f t="shared" ca="1" si="8"/>
        <v>0</v>
      </c>
      <c r="M17" s="181">
        <f t="shared" ca="1" si="9"/>
        <v>338.37000000000006</v>
      </c>
      <c r="N17" s="179">
        <f t="shared" ca="1" si="10"/>
        <v>270.00502408605962</v>
      </c>
      <c r="O17" s="180">
        <f t="shared" ca="1" si="11"/>
        <v>79.997635724207214</v>
      </c>
      <c r="P17" s="180">
        <f t="shared" ca="1" si="12"/>
        <v>1.997340189733132</v>
      </c>
      <c r="Q17" s="180">
        <f t="shared" ca="1" si="13"/>
        <v>0</v>
      </c>
      <c r="R17" s="181">
        <f t="shared" ca="1" si="14"/>
        <v>351.99999999999994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352</v>
      </c>
      <c r="H18" s="182">
        <f t="shared" ca="1" si="2"/>
        <v>338.37759999999997</v>
      </c>
      <c r="I18" s="183">
        <f t="shared" ca="1" si="5"/>
        <v>259.55</v>
      </c>
      <c r="J18" s="180">
        <f t="shared" ca="1" si="6"/>
        <v>76.900000000000006</v>
      </c>
      <c r="K18" s="180">
        <f t="shared" ca="1" si="7"/>
        <v>1.92</v>
      </c>
      <c r="L18" s="180">
        <f t="shared" ca="1" si="8"/>
        <v>0</v>
      </c>
      <c r="M18" s="181">
        <f t="shared" ca="1" si="9"/>
        <v>338.37000000000006</v>
      </c>
      <c r="N18" s="179">
        <f t="shared" ca="1" si="10"/>
        <v>270.00502408605962</v>
      </c>
      <c r="O18" s="180">
        <f t="shared" ca="1" si="11"/>
        <v>79.997635724207214</v>
      </c>
      <c r="P18" s="180">
        <f t="shared" ca="1" si="12"/>
        <v>1.997340189733132</v>
      </c>
      <c r="Q18" s="180">
        <f t="shared" ca="1" si="13"/>
        <v>0</v>
      </c>
      <c r="R18" s="181">
        <f t="shared" ca="1" si="14"/>
        <v>351.99999999999994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352</v>
      </c>
      <c r="H19" s="182">
        <f t="shared" ca="1" si="2"/>
        <v>338.37759999999997</v>
      </c>
      <c r="I19" s="183">
        <f t="shared" ca="1" si="5"/>
        <v>259.55</v>
      </c>
      <c r="J19" s="180">
        <f t="shared" ca="1" si="6"/>
        <v>76.900000000000006</v>
      </c>
      <c r="K19" s="180">
        <f t="shared" ca="1" si="7"/>
        <v>1.92</v>
      </c>
      <c r="L19" s="180">
        <f t="shared" ca="1" si="8"/>
        <v>0</v>
      </c>
      <c r="M19" s="181">
        <f t="shared" ca="1" si="9"/>
        <v>338.37000000000006</v>
      </c>
      <c r="N19" s="179">
        <f t="shared" ca="1" si="10"/>
        <v>270.00502408605962</v>
      </c>
      <c r="O19" s="180">
        <f t="shared" ca="1" si="11"/>
        <v>79.997635724207214</v>
      </c>
      <c r="P19" s="180">
        <f t="shared" ca="1" si="12"/>
        <v>1.997340189733132</v>
      </c>
      <c r="Q19" s="180">
        <f t="shared" ca="1" si="13"/>
        <v>0</v>
      </c>
      <c r="R19" s="181">
        <f t="shared" ca="1" si="14"/>
        <v>351.99999999999994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352</v>
      </c>
      <c r="H20" s="182">
        <f t="shared" ca="1" si="2"/>
        <v>338.37759999999997</v>
      </c>
      <c r="I20" s="183">
        <f t="shared" ca="1" si="5"/>
        <v>259.55</v>
      </c>
      <c r="J20" s="180">
        <f t="shared" ca="1" si="6"/>
        <v>76.900000000000006</v>
      </c>
      <c r="K20" s="180">
        <f t="shared" ca="1" si="7"/>
        <v>1.92</v>
      </c>
      <c r="L20" s="180">
        <f t="shared" ca="1" si="8"/>
        <v>0</v>
      </c>
      <c r="M20" s="181">
        <f t="shared" ca="1" si="9"/>
        <v>338.37000000000006</v>
      </c>
      <c r="N20" s="179">
        <f t="shared" ca="1" si="10"/>
        <v>270.00502408605962</v>
      </c>
      <c r="O20" s="180">
        <f t="shared" ca="1" si="11"/>
        <v>79.997635724207214</v>
      </c>
      <c r="P20" s="180">
        <f t="shared" ca="1" si="12"/>
        <v>1.997340189733132</v>
      </c>
      <c r="Q20" s="180">
        <f t="shared" ca="1" si="13"/>
        <v>0</v>
      </c>
      <c r="R20" s="181">
        <f t="shared" ca="1" si="14"/>
        <v>351.99999999999994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352</v>
      </c>
      <c r="H21" s="182">
        <f t="shared" ca="1" si="2"/>
        <v>338.37759999999997</v>
      </c>
      <c r="I21" s="183">
        <f t="shared" ca="1" si="5"/>
        <v>259.55</v>
      </c>
      <c r="J21" s="180">
        <f t="shared" ca="1" si="6"/>
        <v>76.900000000000006</v>
      </c>
      <c r="K21" s="180">
        <f t="shared" ca="1" si="7"/>
        <v>1.92</v>
      </c>
      <c r="L21" s="180">
        <f t="shared" ca="1" si="8"/>
        <v>0</v>
      </c>
      <c r="M21" s="181">
        <f t="shared" ca="1" si="9"/>
        <v>338.37000000000006</v>
      </c>
      <c r="N21" s="179">
        <f t="shared" ca="1" si="10"/>
        <v>270.00502408605962</v>
      </c>
      <c r="O21" s="180">
        <f t="shared" ca="1" si="11"/>
        <v>79.997635724207214</v>
      </c>
      <c r="P21" s="180">
        <f t="shared" ca="1" si="12"/>
        <v>1.997340189733132</v>
      </c>
      <c r="Q21" s="180">
        <f t="shared" ca="1" si="13"/>
        <v>0</v>
      </c>
      <c r="R21" s="181">
        <f t="shared" ca="1" si="14"/>
        <v>351.99999999999994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352</v>
      </c>
      <c r="H22" s="182">
        <f t="shared" ca="1" si="2"/>
        <v>338.37759999999997</v>
      </c>
      <c r="I22" s="183">
        <f t="shared" ca="1" si="5"/>
        <v>259.55</v>
      </c>
      <c r="J22" s="180">
        <f t="shared" ca="1" si="6"/>
        <v>76.900000000000006</v>
      </c>
      <c r="K22" s="180">
        <f t="shared" ca="1" si="7"/>
        <v>1.92</v>
      </c>
      <c r="L22" s="180">
        <f t="shared" ca="1" si="8"/>
        <v>0</v>
      </c>
      <c r="M22" s="181">
        <f t="shared" ca="1" si="9"/>
        <v>338.37000000000006</v>
      </c>
      <c r="N22" s="179">
        <f t="shared" ca="1" si="10"/>
        <v>270.00502408605962</v>
      </c>
      <c r="O22" s="180">
        <f t="shared" ca="1" si="11"/>
        <v>79.997635724207214</v>
      </c>
      <c r="P22" s="180">
        <f t="shared" ca="1" si="12"/>
        <v>1.997340189733132</v>
      </c>
      <c r="Q22" s="180">
        <f t="shared" ca="1" si="13"/>
        <v>0</v>
      </c>
      <c r="R22" s="181">
        <f t="shared" ca="1" si="14"/>
        <v>351.99999999999994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352</v>
      </c>
      <c r="H23" s="182">
        <f t="shared" ca="1" si="2"/>
        <v>338.37759999999997</v>
      </c>
      <c r="I23" s="183">
        <f t="shared" ca="1" si="5"/>
        <v>259.55</v>
      </c>
      <c r="J23" s="180">
        <f t="shared" ca="1" si="6"/>
        <v>76.900000000000006</v>
      </c>
      <c r="K23" s="180">
        <f t="shared" ca="1" si="7"/>
        <v>1.92</v>
      </c>
      <c r="L23" s="180">
        <f t="shared" ca="1" si="8"/>
        <v>0</v>
      </c>
      <c r="M23" s="181">
        <f t="shared" ca="1" si="9"/>
        <v>338.37000000000006</v>
      </c>
      <c r="N23" s="179">
        <f t="shared" ca="1" si="10"/>
        <v>270.00502408605962</v>
      </c>
      <c r="O23" s="180">
        <f t="shared" ca="1" si="11"/>
        <v>79.997635724207214</v>
      </c>
      <c r="P23" s="180">
        <f t="shared" ca="1" si="12"/>
        <v>1.997340189733132</v>
      </c>
      <c r="Q23" s="180">
        <f t="shared" ca="1" si="13"/>
        <v>0</v>
      </c>
      <c r="R23" s="181">
        <f t="shared" ca="1" si="14"/>
        <v>351.99999999999994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352</v>
      </c>
      <c r="H24" s="182">
        <f t="shared" ca="1" si="2"/>
        <v>338.37759999999997</v>
      </c>
      <c r="I24" s="183">
        <f t="shared" ca="1" si="5"/>
        <v>259.55</v>
      </c>
      <c r="J24" s="180">
        <f t="shared" ca="1" si="6"/>
        <v>76.900000000000006</v>
      </c>
      <c r="K24" s="180">
        <f t="shared" ca="1" si="7"/>
        <v>1.92</v>
      </c>
      <c r="L24" s="180">
        <f t="shared" ca="1" si="8"/>
        <v>0</v>
      </c>
      <c r="M24" s="181">
        <f t="shared" ca="1" si="9"/>
        <v>338.37000000000006</v>
      </c>
      <c r="N24" s="179">
        <f t="shared" ca="1" si="10"/>
        <v>270.00502408605962</v>
      </c>
      <c r="O24" s="180">
        <f t="shared" ca="1" si="11"/>
        <v>79.997635724207214</v>
      </c>
      <c r="P24" s="180">
        <f t="shared" ca="1" si="12"/>
        <v>1.997340189733132</v>
      </c>
      <c r="Q24" s="180">
        <f t="shared" ca="1" si="13"/>
        <v>0</v>
      </c>
      <c r="R24" s="181">
        <f t="shared" ca="1" si="14"/>
        <v>351.99999999999994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352</v>
      </c>
      <c r="H25" s="182">
        <f t="shared" ca="1" si="2"/>
        <v>338.37759999999997</v>
      </c>
      <c r="I25" s="183">
        <f t="shared" ca="1" si="5"/>
        <v>259.55</v>
      </c>
      <c r="J25" s="180">
        <f t="shared" ca="1" si="6"/>
        <v>76.900000000000006</v>
      </c>
      <c r="K25" s="180">
        <f t="shared" ca="1" si="7"/>
        <v>1.92</v>
      </c>
      <c r="L25" s="180">
        <f t="shared" ca="1" si="8"/>
        <v>0</v>
      </c>
      <c r="M25" s="181">
        <f t="shared" ca="1" si="9"/>
        <v>338.37000000000006</v>
      </c>
      <c r="N25" s="179">
        <f t="shared" ca="1" si="10"/>
        <v>270.00502408605962</v>
      </c>
      <c r="O25" s="180">
        <f t="shared" ca="1" si="11"/>
        <v>79.997635724207214</v>
      </c>
      <c r="P25" s="180">
        <f t="shared" ca="1" si="12"/>
        <v>1.997340189733132</v>
      </c>
      <c r="Q25" s="180">
        <f t="shared" ca="1" si="13"/>
        <v>0</v>
      </c>
      <c r="R25" s="181">
        <f t="shared" ca="1" si="14"/>
        <v>351.99999999999994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352</v>
      </c>
      <c r="H26" s="182">
        <f t="shared" ca="1" si="2"/>
        <v>338.37759999999997</v>
      </c>
      <c r="I26" s="183">
        <f t="shared" ca="1" si="5"/>
        <v>259.55</v>
      </c>
      <c r="J26" s="180">
        <f t="shared" ca="1" si="6"/>
        <v>76.900000000000006</v>
      </c>
      <c r="K26" s="180">
        <f t="shared" ca="1" si="7"/>
        <v>1.92</v>
      </c>
      <c r="L26" s="180">
        <f t="shared" ca="1" si="8"/>
        <v>0</v>
      </c>
      <c r="M26" s="181">
        <f t="shared" ca="1" si="9"/>
        <v>338.37000000000006</v>
      </c>
      <c r="N26" s="179">
        <f t="shared" ca="1" si="10"/>
        <v>270.00502408605962</v>
      </c>
      <c r="O26" s="180">
        <f t="shared" ca="1" si="11"/>
        <v>79.997635724207214</v>
      </c>
      <c r="P26" s="180">
        <f t="shared" ca="1" si="12"/>
        <v>1.997340189733132</v>
      </c>
      <c r="Q26" s="180">
        <f t="shared" ca="1" si="13"/>
        <v>0</v>
      </c>
      <c r="R26" s="181">
        <f t="shared" ca="1" si="14"/>
        <v>351.99999999999994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402</v>
      </c>
      <c r="H27" s="182">
        <f t="shared" ca="1" si="2"/>
        <v>386.44260000000003</v>
      </c>
      <c r="I27" s="183">
        <f t="shared" ca="1" si="5"/>
        <v>307.61</v>
      </c>
      <c r="J27" s="180">
        <f t="shared" ca="1" si="6"/>
        <v>76.900000000000006</v>
      </c>
      <c r="K27" s="180">
        <f t="shared" ca="1" si="7"/>
        <v>1.92</v>
      </c>
      <c r="L27" s="180">
        <f t="shared" ca="1" si="8"/>
        <v>0</v>
      </c>
      <c r="M27" s="181">
        <f t="shared" ca="1" si="9"/>
        <v>386.43</v>
      </c>
      <c r="N27" s="179">
        <f t="shared" ca="1" si="10"/>
        <v>320.00419222110088</v>
      </c>
      <c r="O27" s="180">
        <f t="shared" ca="1" si="11"/>
        <v>79.9984473255182</v>
      </c>
      <c r="P27" s="180">
        <f t="shared" ca="1" si="12"/>
        <v>1.9973604533809486</v>
      </c>
      <c r="Q27" s="180">
        <f t="shared" ca="1" si="13"/>
        <v>0</v>
      </c>
      <c r="R27" s="181">
        <f t="shared" ca="1" si="14"/>
        <v>402.00000000000006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402</v>
      </c>
      <c r="H28" s="182">
        <f t="shared" ca="1" si="2"/>
        <v>386.44260000000003</v>
      </c>
      <c r="I28" s="183">
        <f t="shared" ca="1" si="5"/>
        <v>307.61</v>
      </c>
      <c r="J28" s="180">
        <f t="shared" ca="1" si="6"/>
        <v>76.900000000000006</v>
      </c>
      <c r="K28" s="180">
        <f t="shared" ca="1" si="7"/>
        <v>1.92</v>
      </c>
      <c r="L28" s="180">
        <f t="shared" ca="1" si="8"/>
        <v>0</v>
      </c>
      <c r="M28" s="181">
        <f t="shared" ca="1" si="9"/>
        <v>386.43</v>
      </c>
      <c r="N28" s="179">
        <f t="shared" ca="1" si="10"/>
        <v>320.00419222110088</v>
      </c>
      <c r="O28" s="180">
        <f t="shared" ca="1" si="11"/>
        <v>79.9984473255182</v>
      </c>
      <c r="P28" s="180">
        <f t="shared" ca="1" si="12"/>
        <v>1.9973604533809486</v>
      </c>
      <c r="Q28" s="180">
        <f t="shared" ca="1" si="13"/>
        <v>0</v>
      </c>
      <c r="R28" s="181">
        <f t="shared" ca="1" si="14"/>
        <v>402.00000000000006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422</v>
      </c>
      <c r="H29" s="182">
        <f t="shared" ca="1" si="2"/>
        <v>405.66860000000003</v>
      </c>
      <c r="I29" s="183">
        <f t="shared" ca="1" si="5"/>
        <v>326.83999999999997</v>
      </c>
      <c r="J29" s="180">
        <f t="shared" ca="1" si="6"/>
        <v>76.900000000000006</v>
      </c>
      <c r="K29" s="180">
        <f t="shared" ca="1" si="7"/>
        <v>1.92</v>
      </c>
      <c r="L29" s="180">
        <f t="shared" ca="1" si="8"/>
        <v>0</v>
      </c>
      <c r="M29" s="181">
        <f t="shared" ca="1" si="9"/>
        <v>405.66</v>
      </c>
      <c r="N29" s="179">
        <f t="shared" ca="1" si="10"/>
        <v>340.00512744663013</v>
      </c>
      <c r="O29" s="180">
        <f t="shared" ca="1" si="11"/>
        <v>79.997534881427811</v>
      </c>
      <c r="P29" s="180">
        <f t="shared" ca="1" si="12"/>
        <v>1.9973376719420206</v>
      </c>
      <c r="Q29" s="180">
        <f t="shared" ca="1" si="13"/>
        <v>0</v>
      </c>
      <c r="R29" s="181">
        <f t="shared" ca="1" si="14"/>
        <v>421.99999999999994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482</v>
      </c>
      <c r="H30" s="182">
        <f t="shared" ca="1" si="2"/>
        <v>463.34660000000002</v>
      </c>
      <c r="I30" s="183">
        <f t="shared" ca="1" si="5"/>
        <v>384.52</v>
      </c>
      <c r="J30" s="180">
        <f t="shared" ca="1" si="6"/>
        <v>76.900000000000006</v>
      </c>
      <c r="K30" s="180">
        <f t="shared" ca="1" si="7"/>
        <v>1.92</v>
      </c>
      <c r="L30" s="180">
        <f t="shared" ca="1" si="8"/>
        <v>0</v>
      </c>
      <c r="M30" s="181">
        <f t="shared" ca="1" si="9"/>
        <v>463.34</v>
      </c>
      <c r="N30" s="179">
        <f t="shared" ca="1" si="10"/>
        <v>400.00569775974441</v>
      </c>
      <c r="O30" s="180">
        <f t="shared" ca="1" si="11"/>
        <v>79.996978460741573</v>
      </c>
      <c r="P30" s="180">
        <f t="shared" ca="1" si="12"/>
        <v>1.9973237795139638</v>
      </c>
      <c r="Q30" s="180">
        <f t="shared" ca="1" si="13"/>
        <v>0</v>
      </c>
      <c r="R30" s="181">
        <f t="shared" ca="1" si="14"/>
        <v>481.99999999999994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542</v>
      </c>
      <c r="H31" s="182">
        <f t="shared" ca="1" si="2"/>
        <v>521.02459999999996</v>
      </c>
      <c r="I31" s="183">
        <f t="shared" ca="1" si="5"/>
        <v>442.19</v>
      </c>
      <c r="J31" s="180">
        <f t="shared" ca="1" si="6"/>
        <v>76.900000000000006</v>
      </c>
      <c r="K31" s="180">
        <f t="shared" ca="1" si="7"/>
        <v>1.92</v>
      </c>
      <c r="L31" s="180">
        <f t="shared" ca="1" si="8"/>
        <v>0</v>
      </c>
      <c r="M31" s="181">
        <f t="shared" ca="1" si="9"/>
        <v>521.01</v>
      </c>
      <c r="N31" s="179">
        <f t="shared" ca="1" si="10"/>
        <v>460.00456805051726</v>
      </c>
      <c r="O31" s="180">
        <f t="shared" ca="1" si="11"/>
        <v>79.998080651043182</v>
      </c>
      <c r="P31" s="180">
        <f t="shared" ca="1" si="12"/>
        <v>1.9973512984395694</v>
      </c>
      <c r="Q31" s="180">
        <f t="shared" ca="1" si="13"/>
        <v>0</v>
      </c>
      <c r="R31" s="181">
        <f t="shared" ca="1" si="14"/>
        <v>542</v>
      </c>
      <c r="W31" s="46"/>
      <c r="X31" s="46">
        <v>31</v>
      </c>
    </row>
    <row r="32" spans="1:24">
      <c r="A32" s="61" t="s">
        <v>74</v>
      </c>
      <c r="B32" s="174">
        <f t="shared" ca="1" si="3"/>
        <v>683.12912700000004</v>
      </c>
      <c r="C32" s="179">
        <f t="shared" ca="1" si="4"/>
        <v>509.614328742</v>
      </c>
      <c r="D32" s="180">
        <f t="shared" ca="1" si="4"/>
        <v>164.15592921810003</v>
      </c>
      <c r="E32" s="180">
        <f t="shared" ca="1" si="4"/>
        <v>9.3588690399000019</v>
      </c>
      <c r="F32" s="181">
        <f t="shared" ca="1" si="4"/>
        <v>0</v>
      </c>
      <c r="G32" s="182">
        <f t="shared" ca="1" si="1"/>
        <v>562</v>
      </c>
      <c r="H32" s="182">
        <f t="shared" ca="1" si="2"/>
        <v>540.25059999999996</v>
      </c>
      <c r="I32" s="183">
        <f t="shared" ca="1" si="5"/>
        <v>461.42</v>
      </c>
      <c r="J32" s="180">
        <f t="shared" ca="1" si="6"/>
        <v>76.900000000000006</v>
      </c>
      <c r="K32" s="180">
        <f t="shared" ca="1" si="7"/>
        <v>1.92</v>
      </c>
      <c r="L32" s="180">
        <f t="shared" ca="1" si="8"/>
        <v>0</v>
      </c>
      <c r="M32" s="181">
        <f t="shared" ca="1" si="9"/>
        <v>540.24</v>
      </c>
      <c r="N32" s="179">
        <f t="shared" ca="1" si="10"/>
        <v>480.00525692284907</v>
      </c>
      <c r="O32" s="180">
        <f t="shared" ca="1" si="11"/>
        <v>79.997408559158899</v>
      </c>
      <c r="P32" s="180">
        <f t="shared" ca="1" si="12"/>
        <v>1.9973345179920035</v>
      </c>
      <c r="Q32" s="180">
        <f t="shared" ca="1" si="13"/>
        <v>0</v>
      </c>
      <c r="R32" s="181">
        <f t="shared" ca="1" si="14"/>
        <v>562</v>
      </c>
      <c r="W32" s="46"/>
      <c r="X32" s="46">
        <v>32</v>
      </c>
    </row>
    <row r="33" spans="1:24">
      <c r="A33" s="61" t="s">
        <v>75</v>
      </c>
      <c r="B33" s="174">
        <f t="shared" ca="1" si="3"/>
        <v>683.12912700000004</v>
      </c>
      <c r="C33" s="179">
        <f t="shared" ca="1" si="4"/>
        <v>509.614328742</v>
      </c>
      <c r="D33" s="180">
        <f t="shared" ca="1" si="4"/>
        <v>164.15592921810003</v>
      </c>
      <c r="E33" s="180">
        <f t="shared" ca="1" si="4"/>
        <v>9.3588690399000019</v>
      </c>
      <c r="F33" s="181">
        <f t="shared" ca="1" si="4"/>
        <v>0</v>
      </c>
      <c r="G33" s="182">
        <f t="shared" ca="1" si="1"/>
        <v>562</v>
      </c>
      <c r="H33" s="182">
        <f t="shared" ca="1" si="2"/>
        <v>540.25059999999996</v>
      </c>
      <c r="I33" s="183">
        <f t="shared" ca="1" si="5"/>
        <v>461.42</v>
      </c>
      <c r="J33" s="180">
        <f t="shared" ca="1" si="6"/>
        <v>76.900000000000006</v>
      </c>
      <c r="K33" s="180">
        <f t="shared" ca="1" si="7"/>
        <v>1.92</v>
      </c>
      <c r="L33" s="180">
        <f t="shared" ca="1" si="8"/>
        <v>0</v>
      </c>
      <c r="M33" s="181">
        <f t="shared" ca="1" si="9"/>
        <v>540.24</v>
      </c>
      <c r="N33" s="179">
        <f t="shared" ca="1" si="10"/>
        <v>480.00525692284907</v>
      </c>
      <c r="O33" s="180">
        <f t="shared" ca="1" si="11"/>
        <v>79.997408559158899</v>
      </c>
      <c r="P33" s="180">
        <f t="shared" ca="1" si="12"/>
        <v>1.9973345179920035</v>
      </c>
      <c r="Q33" s="180">
        <f t="shared" ca="1" si="13"/>
        <v>0</v>
      </c>
      <c r="R33" s="181">
        <f t="shared" ca="1" si="14"/>
        <v>562</v>
      </c>
      <c r="W33" s="46"/>
      <c r="X33" s="46">
        <v>33</v>
      </c>
    </row>
    <row r="34" spans="1:24">
      <c r="A34" s="61" t="s">
        <v>76</v>
      </c>
      <c r="B34" s="174">
        <f t="shared" ca="1" si="3"/>
        <v>683.12912700000004</v>
      </c>
      <c r="C34" s="179">
        <f t="shared" ca="1" si="4"/>
        <v>509.614328742</v>
      </c>
      <c r="D34" s="180">
        <f t="shared" ca="1" si="4"/>
        <v>164.15592921810003</v>
      </c>
      <c r="E34" s="180">
        <f t="shared" ca="1" si="4"/>
        <v>9.3588690399000019</v>
      </c>
      <c r="F34" s="181">
        <f t="shared" ca="1" si="4"/>
        <v>0</v>
      </c>
      <c r="G34" s="182">
        <f t="shared" ca="1" si="1"/>
        <v>612</v>
      </c>
      <c r="H34" s="182">
        <f t="shared" ca="1" si="2"/>
        <v>588.31560000000002</v>
      </c>
      <c r="I34" s="183">
        <f t="shared" ca="1" si="5"/>
        <v>471.04</v>
      </c>
      <c r="J34" s="180">
        <f t="shared" ca="1" si="6"/>
        <v>115.36</v>
      </c>
      <c r="K34" s="180">
        <f t="shared" ca="1" si="7"/>
        <v>1.92</v>
      </c>
      <c r="L34" s="180">
        <f t="shared" ca="1" si="8"/>
        <v>0</v>
      </c>
      <c r="M34" s="181">
        <f t="shared" ca="1" si="9"/>
        <v>588.31999999999994</v>
      </c>
      <c r="N34" s="179">
        <f t="shared" ca="1" si="10"/>
        <v>489.99945607832467</v>
      </c>
      <c r="O34" s="180">
        <f t="shared" ca="1" si="11"/>
        <v>120.00326353005165</v>
      </c>
      <c r="P34" s="180">
        <f t="shared" ca="1" si="12"/>
        <v>1.9972803916236059</v>
      </c>
      <c r="Q34" s="180">
        <f t="shared" ca="1" si="13"/>
        <v>0</v>
      </c>
      <c r="R34" s="181">
        <f t="shared" ca="1" si="14"/>
        <v>611.99999999999989</v>
      </c>
      <c r="W34" s="46"/>
      <c r="X34" s="46">
        <v>34</v>
      </c>
    </row>
    <row r="35" spans="1:24">
      <c r="A35" s="61" t="s">
        <v>77</v>
      </c>
      <c r="B35" s="174">
        <f t="shared" ca="1" si="3"/>
        <v>683.12912700000004</v>
      </c>
      <c r="C35" s="179">
        <f t="shared" ca="1" si="4"/>
        <v>509.614328742</v>
      </c>
      <c r="D35" s="180">
        <f t="shared" ca="1" si="4"/>
        <v>164.15592921810003</v>
      </c>
      <c r="E35" s="180">
        <f t="shared" ca="1" si="4"/>
        <v>9.3588690399000019</v>
      </c>
      <c r="F35" s="181">
        <f t="shared" ca="1" si="4"/>
        <v>0</v>
      </c>
      <c r="G35" s="182">
        <f t="shared" ca="1" si="1"/>
        <v>601.61500000000001</v>
      </c>
      <c r="H35" s="182">
        <f t="shared" ca="1" si="2"/>
        <v>578.33249999999998</v>
      </c>
      <c r="I35" s="183">
        <f t="shared" ca="1" si="5"/>
        <v>489.89</v>
      </c>
      <c r="J35" s="180">
        <f t="shared" ca="1" si="6"/>
        <v>86.52</v>
      </c>
      <c r="K35" s="180">
        <f t="shared" ca="1" si="7"/>
        <v>1.92</v>
      </c>
      <c r="L35" s="180">
        <f t="shared" ca="1" si="8"/>
        <v>0</v>
      </c>
      <c r="M35" s="181">
        <f t="shared" ca="1" si="9"/>
        <v>578.32999999999993</v>
      </c>
      <c r="N35" s="179">
        <f t="shared" ca="1" si="10"/>
        <v>509.61418627773082</v>
      </c>
      <c r="O35" s="180">
        <f t="shared" ca="1" si="11"/>
        <v>90.003509760863182</v>
      </c>
      <c r="P35" s="180">
        <f t="shared" ca="1" si="12"/>
        <v>1.9973039614061177</v>
      </c>
      <c r="Q35" s="180">
        <f t="shared" ca="1" si="13"/>
        <v>0</v>
      </c>
      <c r="R35" s="181">
        <f t="shared" ca="1" si="14"/>
        <v>601.61500000000012</v>
      </c>
      <c r="W35" s="46"/>
      <c r="X35" s="46">
        <v>35</v>
      </c>
    </row>
    <row r="36" spans="1:24">
      <c r="A36" s="61" t="s">
        <v>78</v>
      </c>
      <c r="B36" s="174">
        <f t="shared" ca="1" si="3"/>
        <v>683.12912700000004</v>
      </c>
      <c r="C36" s="179">
        <f t="shared" ref="C36:F67" ca="1" si="15">$B36*C$1/100</f>
        <v>509.614328742</v>
      </c>
      <c r="D36" s="180">
        <f t="shared" ca="1" si="15"/>
        <v>164.15592921810003</v>
      </c>
      <c r="E36" s="180">
        <f t="shared" ca="1" si="15"/>
        <v>9.3588690399000019</v>
      </c>
      <c r="F36" s="181">
        <f t="shared" ca="1" si="15"/>
        <v>0</v>
      </c>
      <c r="G36" s="182">
        <f t="shared" ca="1" si="1"/>
        <v>628.97389999999996</v>
      </c>
      <c r="H36" s="182">
        <f t="shared" ca="1" si="2"/>
        <v>604.63261</v>
      </c>
      <c r="I36" s="183">
        <f t="shared" ca="1" si="5"/>
        <v>489.9</v>
      </c>
      <c r="J36" s="180">
        <f t="shared" ca="1" si="6"/>
        <v>105.74</v>
      </c>
      <c r="K36" s="180">
        <f t="shared" ca="1" si="7"/>
        <v>9</v>
      </c>
      <c r="L36" s="180">
        <f t="shared" ca="1" si="8"/>
        <v>0</v>
      </c>
      <c r="M36" s="181">
        <f t="shared" ca="1" si="9"/>
        <v>604.64</v>
      </c>
      <c r="N36" s="179">
        <f t="shared" ca="1" si="10"/>
        <v>509.61615773021958</v>
      </c>
      <c r="O36" s="180">
        <f t="shared" ca="1" si="11"/>
        <v>109.99553484056629</v>
      </c>
      <c r="P36" s="180">
        <f t="shared" ca="1" si="12"/>
        <v>9.3622074292140773</v>
      </c>
      <c r="Q36" s="180">
        <f t="shared" ca="1" si="13"/>
        <v>0</v>
      </c>
      <c r="R36" s="181">
        <f t="shared" ca="1" si="14"/>
        <v>628.97389999999996</v>
      </c>
      <c r="W36" s="46"/>
      <c r="X36" s="46">
        <v>36</v>
      </c>
    </row>
    <row r="37" spans="1:24">
      <c r="A37" s="61" t="s">
        <v>79</v>
      </c>
      <c r="B37" s="174">
        <f t="shared" ca="1" si="3"/>
        <v>683.12912700000004</v>
      </c>
      <c r="C37" s="179">
        <f t="shared" ca="1" si="15"/>
        <v>509.614328742</v>
      </c>
      <c r="D37" s="180">
        <f t="shared" ca="1" si="15"/>
        <v>164.15592921810003</v>
      </c>
      <c r="E37" s="180">
        <f t="shared" ca="1" si="15"/>
        <v>9.3588690399000019</v>
      </c>
      <c r="F37" s="181">
        <f t="shared" ca="1" si="15"/>
        <v>0</v>
      </c>
      <c r="G37" s="182">
        <f t="shared" ca="1" si="1"/>
        <v>591.61500000000001</v>
      </c>
      <c r="H37" s="182">
        <f t="shared" ca="1" si="2"/>
        <v>568.71950000000004</v>
      </c>
      <c r="I37" s="183">
        <f t="shared" ca="1" si="5"/>
        <v>489.89</v>
      </c>
      <c r="J37" s="180">
        <f t="shared" ca="1" si="6"/>
        <v>76.900000000000006</v>
      </c>
      <c r="K37" s="180">
        <f t="shared" ca="1" si="7"/>
        <v>1.92</v>
      </c>
      <c r="L37" s="180">
        <f t="shared" ca="1" si="8"/>
        <v>0</v>
      </c>
      <c r="M37" s="181">
        <f t="shared" ca="1" si="9"/>
        <v>568.70999999999992</v>
      </c>
      <c r="N37" s="179">
        <f t="shared" ca="1" si="10"/>
        <v>509.62049612280424</v>
      </c>
      <c r="O37" s="180">
        <f t="shared" ca="1" si="11"/>
        <v>79.997175185947171</v>
      </c>
      <c r="P37" s="180">
        <f t="shared" ca="1" si="12"/>
        <v>1.9973286912486155</v>
      </c>
      <c r="Q37" s="180">
        <f t="shared" ca="1" si="13"/>
        <v>0</v>
      </c>
      <c r="R37" s="181">
        <f t="shared" ca="1" si="14"/>
        <v>591.61500000000001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683.12912700000004</v>
      </c>
      <c r="C38" s="179">
        <f t="shared" ca="1" si="15"/>
        <v>509.614328742</v>
      </c>
      <c r="D38" s="180">
        <f t="shared" ca="1" si="15"/>
        <v>164.15592921810003</v>
      </c>
      <c r="E38" s="180">
        <f t="shared" ca="1" si="15"/>
        <v>9.3588690399000019</v>
      </c>
      <c r="F38" s="181">
        <f t="shared" ca="1" si="15"/>
        <v>0</v>
      </c>
      <c r="G38" s="182">
        <f t="shared" ca="1" si="1"/>
        <v>651.61500000000001</v>
      </c>
      <c r="H38" s="182">
        <f t="shared" ca="1" si="2"/>
        <v>626.39750000000004</v>
      </c>
      <c r="I38" s="183">
        <f t="shared" ca="1" si="5"/>
        <v>489.9</v>
      </c>
      <c r="J38" s="180">
        <f t="shared" ca="1" si="6"/>
        <v>134.58000000000001</v>
      </c>
      <c r="K38" s="180">
        <f t="shared" ca="1" si="7"/>
        <v>1.92</v>
      </c>
      <c r="L38" s="180">
        <f t="shared" ca="1" si="8"/>
        <v>0</v>
      </c>
      <c r="M38" s="181">
        <f t="shared" ca="1" si="9"/>
        <v>626.4</v>
      </c>
      <c r="N38" s="179">
        <f t="shared" ca="1" si="10"/>
        <v>509.62035201149428</v>
      </c>
      <c r="O38" s="180">
        <f t="shared" ca="1" si="11"/>
        <v>139.99736063218393</v>
      </c>
      <c r="P38" s="180">
        <f t="shared" ca="1" si="12"/>
        <v>1.9972873563218392</v>
      </c>
      <c r="Q38" s="180">
        <f t="shared" ca="1" si="13"/>
        <v>0</v>
      </c>
      <c r="R38" s="181">
        <f t="shared" ca="1" si="14"/>
        <v>651.61500000000012</v>
      </c>
      <c r="W38" s="46"/>
      <c r="X38" s="46">
        <v>38</v>
      </c>
    </row>
    <row r="39" spans="1:24">
      <c r="A39" s="61" t="s">
        <v>81</v>
      </c>
      <c r="B39" s="174">
        <f t="shared" ca="1" si="3"/>
        <v>683.12912700000004</v>
      </c>
      <c r="C39" s="179">
        <f t="shared" ca="1" si="15"/>
        <v>509.614328742</v>
      </c>
      <c r="D39" s="180">
        <f t="shared" ca="1" si="15"/>
        <v>164.15592921810003</v>
      </c>
      <c r="E39" s="180">
        <f t="shared" ca="1" si="15"/>
        <v>9.3588690399000019</v>
      </c>
      <c r="F39" s="181">
        <f t="shared" ca="1" si="15"/>
        <v>0</v>
      </c>
      <c r="G39" s="182">
        <f t="shared" ca="1" si="1"/>
        <v>591.61500000000001</v>
      </c>
      <c r="H39" s="182">
        <f t="shared" ca="1" si="2"/>
        <v>568.71950000000004</v>
      </c>
      <c r="I39" s="183">
        <f t="shared" ca="1" si="5"/>
        <v>489.89</v>
      </c>
      <c r="J39" s="180">
        <f t="shared" ca="1" si="6"/>
        <v>76.900000000000006</v>
      </c>
      <c r="K39" s="180">
        <f t="shared" ca="1" si="7"/>
        <v>1.92</v>
      </c>
      <c r="L39" s="180">
        <f t="shared" ca="1" si="8"/>
        <v>0</v>
      </c>
      <c r="M39" s="181">
        <f t="shared" ca="1" si="9"/>
        <v>568.70999999999992</v>
      </c>
      <c r="N39" s="179">
        <f t="shared" ca="1" si="10"/>
        <v>509.62049612280424</v>
      </c>
      <c r="O39" s="180">
        <f t="shared" ca="1" si="11"/>
        <v>79.997175185947171</v>
      </c>
      <c r="P39" s="180">
        <f t="shared" ca="1" si="12"/>
        <v>1.9973286912486155</v>
      </c>
      <c r="Q39" s="180">
        <f t="shared" ca="1" si="13"/>
        <v>0</v>
      </c>
      <c r="R39" s="181">
        <f t="shared" ca="1" si="14"/>
        <v>591.61500000000001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683.12912700000004</v>
      </c>
      <c r="C40" s="179">
        <f t="shared" ca="1" si="15"/>
        <v>509.614328742</v>
      </c>
      <c r="D40" s="180">
        <f t="shared" ca="1" si="15"/>
        <v>164.15592921810003</v>
      </c>
      <c r="E40" s="180">
        <f t="shared" ca="1" si="15"/>
        <v>9.3588690399000019</v>
      </c>
      <c r="F40" s="181">
        <f t="shared" ca="1" si="15"/>
        <v>0</v>
      </c>
      <c r="G40" s="182">
        <f t="shared" ca="1" si="1"/>
        <v>591.61500000000001</v>
      </c>
      <c r="H40" s="182">
        <f t="shared" ca="1" si="2"/>
        <v>568.71950000000004</v>
      </c>
      <c r="I40" s="183">
        <f t="shared" ca="1" si="5"/>
        <v>489.89</v>
      </c>
      <c r="J40" s="180">
        <f t="shared" ca="1" si="6"/>
        <v>76.900000000000006</v>
      </c>
      <c r="K40" s="180">
        <f t="shared" ca="1" si="7"/>
        <v>1.92</v>
      </c>
      <c r="L40" s="180">
        <f t="shared" ca="1" si="8"/>
        <v>0</v>
      </c>
      <c r="M40" s="181">
        <f t="shared" ca="1" si="9"/>
        <v>568.70999999999992</v>
      </c>
      <c r="N40" s="179">
        <f t="shared" ca="1" si="10"/>
        <v>509.62049612280424</v>
      </c>
      <c r="O40" s="180">
        <f t="shared" ca="1" si="11"/>
        <v>79.997175185947171</v>
      </c>
      <c r="P40" s="180">
        <f t="shared" ca="1" si="12"/>
        <v>1.9973286912486155</v>
      </c>
      <c r="Q40" s="180">
        <f t="shared" ca="1" si="13"/>
        <v>0</v>
      </c>
      <c r="R40" s="181">
        <f t="shared" ca="1" si="14"/>
        <v>591.61500000000001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683.12912700000004</v>
      </c>
      <c r="C41" s="179">
        <f t="shared" ca="1" si="15"/>
        <v>509.614328742</v>
      </c>
      <c r="D41" s="180">
        <f t="shared" ca="1" si="15"/>
        <v>164.15592921810003</v>
      </c>
      <c r="E41" s="180">
        <f t="shared" ca="1" si="15"/>
        <v>9.3588690399000019</v>
      </c>
      <c r="F41" s="181">
        <f t="shared" ca="1" si="15"/>
        <v>0</v>
      </c>
      <c r="G41" s="182">
        <f t="shared" ca="1" si="1"/>
        <v>598.97389999999996</v>
      </c>
      <c r="H41" s="182">
        <f t="shared" ca="1" si="2"/>
        <v>575.79360999999994</v>
      </c>
      <c r="I41" s="183">
        <f t="shared" ca="1" si="5"/>
        <v>489.9</v>
      </c>
      <c r="J41" s="180">
        <f t="shared" ca="1" si="6"/>
        <v>76.900000000000006</v>
      </c>
      <c r="K41" s="180">
        <f t="shared" ca="1" si="7"/>
        <v>9</v>
      </c>
      <c r="L41" s="180">
        <f t="shared" ca="1" si="8"/>
        <v>0</v>
      </c>
      <c r="M41" s="181">
        <f t="shared" ca="1" si="9"/>
        <v>575.79999999999995</v>
      </c>
      <c r="N41" s="179">
        <f t="shared" ca="1" si="10"/>
        <v>509.61673082667585</v>
      </c>
      <c r="O41" s="180">
        <f t="shared" ca="1" si="11"/>
        <v>79.994951215699899</v>
      </c>
      <c r="P41" s="180">
        <f t="shared" ca="1" si="12"/>
        <v>9.3622179576241766</v>
      </c>
      <c r="Q41" s="180">
        <f t="shared" ca="1" si="13"/>
        <v>0</v>
      </c>
      <c r="R41" s="181">
        <f t="shared" ca="1" si="14"/>
        <v>598.97389999999984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598.97389999999996</v>
      </c>
      <c r="H42" s="182">
        <f t="shared" ca="1" si="2"/>
        <v>575.79360999999994</v>
      </c>
      <c r="I42" s="183">
        <f t="shared" ca="1" si="5"/>
        <v>489.9</v>
      </c>
      <c r="J42" s="180">
        <f t="shared" ca="1" si="6"/>
        <v>76.900000000000006</v>
      </c>
      <c r="K42" s="180">
        <f t="shared" ca="1" si="7"/>
        <v>9</v>
      </c>
      <c r="L42" s="180">
        <f t="shared" ca="1" si="8"/>
        <v>0</v>
      </c>
      <c r="M42" s="181">
        <f t="shared" ca="1" si="9"/>
        <v>575.79999999999995</v>
      </c>
      <c r="N42" s="179">
        <f t="shared" ca="1" si="10"/>
        <v>509.61673082667585</v>
      </c>
      <c r="O42" s="180">
        <f t="shared" ca="1" si="11"/>
        <v>79.994951215699899</v>
      </c>
      <c r="P42" s="180">
        <f t="shared" ca="1" si="12"/>
        <v>9.3622179576241766</v>
      </c>
      <c r="Q42" s="180">
        <f t="shared" ca="1" si="13"/>
        <v>0</v>
      </c>
      <c r="R42" s="181">
        <f t="shared" ca="1" si="14"/>
        <v>598.97389999999984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598.97389999999996</v>
      </c>
      <c r="H43" s="182">
        <f t="shared" ca="1" si="2"/>
        <v>575.79360999999994</v>
      </c>
      <c r="I43" s="183">
        <f t="shared" ca="1" si="5"/>
        <v>489.9</v>
      </c>
      <c r="J43" s="180">
        <f t="shared" ca="1" si="6"/>
        <v>76.900000000000006</v>
      </c>
      <c r="K43" s="180">
        <f t="shared" ca="1" si="7"/>
        <v>9</v>
      </c>
      <c r="L43" s="180">
        <f t="shared" ca="1" si="8"/>
        <v>0</v>
      </c>
      <c r="M43" s="181">
        <f t="shared" ca="1" si="9"/>
        <v>575.79999999999995</v>
      </c>
      <c r="N43" s="179">
        <f t="shared" ca="1" si="10"/>
        <v>509.61673082667585</v>
      </c>
      <c r="O43" s="180">
        <f t="shared" ca="1" si="11"/>
        <v>79.994951215699899</v>
      </c>
      <c r="P43" s="180">
        <f t="shared" ca="1" si="12"/>
        <v>9.3622179576241766</v>
      </c>
      <c r="Q43" s="180">
        <f t="shared" ca="1" si="13"/>
        <v>0</v>
      </c>
      <c r="R43" s="181">
        <f t="shared" ca="1" si="14"/>
        <v>598.97389999999984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598.97389999999996</v>
      </c>
      <c r="H44" s="182">
        <f t="shared" ca="1" si="2"/>
        <v>575.79360999999994</v>
      </c>
      <c r="I44" s="183">
        <f t="shared" ca="1" si="5"/>
        <v>489.9</v>
      </c>
      <c r="J44" s="180">
        <f t="shared" ca="1" si="6"/>
        <v>76.900000000000006</v>
      </c>
      <c r="K44" s="180">
        <f t="shared" ca="1" si="7"/>
        <v>9</v>
      </c>
      <c r="L44" s="180">
        <f t="shared" ca="1" si="8"/>
        <v>0</v>
      </c>
      <c r="M44" s="181">
        <f t="shared" ca="1" si="9"/>
        <v>575.79999999999995</v>
      </c>
      <c r="N44" s="179">
        <f t="shared" ca="1" si="10"/>
        <v>509.61673082667585</v>
      </c>
      <c r="O44" s="180">
        <f t="shared" ca="1" si="11"/>
        <v>79.994951215699899</v>
      </c>
      <c r="P44" s="180">
        <f t="shared" ca="1" si="12"/>
        <v>9.3622179576241766</v>
      </c>
      <c r="Q44" s="180">
        <f t="shared" ca="1" si="13"/>
        <v>0</v>
      </c>
      <c r="R44" s="181">
        <f t="shared" ca="1" si="14"/>
        <v>598.97389999999984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598.97389999999996</v>
      </c>
      <c r="H45" s="182">
        <f t="shared" ca="1" si="2"/>
        <v>575.79360999999994</v>
      </c>
      <c r="I45" s="183">
        <f t="shared" ca="1" si="5"/>
        <v>489.9</v>
      </c>
      <c r="J45" s="180">
        <f t="shared" ca="1" si="6"/>
        <v>76.900000000000006</v>
      </c>
      <c r="K45" s="180">
        <f t="shared" ca="1" si="7"/>
        <v>9</v>
      </c>
      <c r="L45" s="180">
        <f t="shared" ca="1" si="8"/>
        <v>0</v>
      </c>
      <c r="M45" s="181">
        <f t="shared" ca="1" si="9"/>
        <v>575.79999999999995</v>
      </c>
      <c r="N45" s="179">
        <f t="shared" ca="1" si="10"/>
        <v>509.61673082667585</v>
      </c>
      <c r="O45" s="180">
        <f t="shared" ca="1" si="11"/>
        <v>79.994951215699899</v>
      </c>
      <c r="P45" s="180">
        <f t="shared" ca="1" si="12"/>
        <v>9.3622179576241766</v>
      </c>
      <c r="Q45" s="180">
        <f t="shared" ca="1" si="13"/>
        <v>0</v>
      </c>
      <c r="R45" s="181">
        <f t="shared" ca="1" si="14"/>
        <v>598.97389999999984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598.97389999999996</v>
      </c>
      <c r="H46" s="182">
        <f t="shared" ca="1" si="2"/>
        <v>575.79360999999994</v>
      </c>
      <c r="I46" s="183">
        <f t="shared" ca="1" si="5"/>
        <v>489.9</v>
      </c>
      <c r="J46" s="180">
        <f t="shared" ca="1" si="6"/>
        <v>76.900000000000006</v>
      </c>
      <c r="K46" s="180">
        <f t="shared" ca="1" si="7"/>
        <v>9</v>
      </c>
      <c r="L46" s="180">
        <f t="shared" ca="1" si="8"/>
        <v>0</v>
      </c>
      <c r="M46" s="181">
        <f t="shared" ca="1" si="9"/>
        <v>575.79999999999995</v>
      </c>
      <c r="N46" s="179">
        <f t="shared" ca="1" si="10"/>
        <v>509.61673082667585</v>
      </c>
      <c r="O46" s="180">
        <f t="shared" ca="1" si="11"/>
        <v>79.994951215699899</v>
      </c>
      <c r="P46" s="180">
        <f t="shared" ca="1" si="12"/>
        <v>9.3622179576241766</v>
      </c>
      <c r="Q46" s="180">
        <f t="shared" ca="1" si="13"/>
        <v>0</v>
      </c>
      <c r="R46" s="181">
        <f t="shared" ca="1" si="14"/>
        <v>598.97389999999984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598.97389999999996</v>
      </c>
      <c r="H47" s="182">
        <f t="shared" ca="1" si="2"/>
        <v>575.79360999999994</v>
      </c>
      <c r="I47" s="183">
        <f t="shared" ca="1" si="5"/>
        <v>489.9</v>
      </c>
      <c r="J47" s="180">
        <f t="shared" ca="1" si="6"/>
        <v>76.900000000000006</v>
      </c>
      <c r="K47" s="180">
        <f t="shared" ca="1" si="7"/>
        <v>9</v>
      </c>
      <c r="L47" s="180">
        <f t="shared" ca="1" si="8"/>
        <v>0</v>
      </c>
      <c r="M47" s="181">
        <f t="shared" ca="1" si="9"/>
        <v>575.79999999999995</v>
      </c>
      <c r="N47" s="179">
        <f t="shared" ca="1" si="10"/>
        <v>509.61673082667585</v>
      </c>
      <c r="O47" s="180">
        <f t="shared" ca="1" si="11"/>
        <v>79.994951215699899</v>
      </c>
      <c r="P47" s="180">
        <f t="shared" ca="1" si="12"/>
        <v>9.3622179576241766</v>
      </c>
      <c r="Q47" s="180">
        <f t="shared" ca="1" si="13"/>
        <v>0</v>
      </c>
      <c r="R47" s="181">
        <f t="shared" ca="1" si="14"/>
        <v>598.97389999999984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598.97389999999996</v>
      </c>
      <c r="H48" s="182">
        <f t="shared" ca="1" si="2"/>
        <v>575.79360999999994</v>
      </c>
      <c r="I48" s="183">
        <f t="shared" ca="1" si="5"/>
        <v>489.9</v>
      </c>
      <c r="J48" s="180">
        <f t="shared" ca="1" si="6"/>
        <v>76.900000000000006</v>
      </c>
      <c r="K48" s="180">
        <f t="shared" ca="1" si="7"/>
        <v>9</v>
      </c>
      <c r="L48" s="180">
        <f t="shared" ca="1" si="8"/>
        <v>0</v>
      </c>
      <c r="M48" s="181">
        <f t="shared" ca="1" si="9"/>
        <v>575.79999999999995</v>
      </c>
      <c r="N48" s="179">
        <f t="shared" ca="1" si="10"/>
        <v>509.61673082667585</v>
      </c>
      <c r="O48" s="180">
        <f t="shared" ca="1" si="11"/>
        <v>79.994951215699899</v>
      </c>
      <c r="P48" s="180">
        <f t="shared" ca="1" si="12"/>
        <v>9.3622179576241766</v>
      </c>
      <c r="Q48" s="180">
        <f t="shared" ca="1" si="13"/>
        <v>0</v>
      </c>
      <c r="R48" s="181">
        <f t="shared" ca="1" si="14"/>
        <v>598.97389999999984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579.35889999999995</v>
      </c>
      <c r="H49" s="182">
        <f t="shared" ca="1" si="2"/>
        <v>556.93771100000004</v>
      </c>
      <c r="I49" s="183">
        <f t="shared" ca="1" si="5"/>
        <v>471.04</v>
      </c>
      <c r="J49" s="180">
        <f t="shared" ca="1" si="6"/>
        <v>76.900000000000006</v>
      </c>
      <c r="K49" s="180">
        <f t="shared" ca="1" si="7"/>
        <v>9</v>
      </c>
      <c r="L49" s="180">
        <f t="shared" ca="1" si="8"/>
        <v>0</v>
      </c>
      <c r="M49" s="181">
        <f t="shared" ca="1" si="9"/>
        <v>556.94000000000005</v>
      </c>
      <c r="N49" s="179">
        <f t="shared" ca="1" si="10"/>
        <v>490.00110650339354</v>
      </c>
      <c r="O49" s="180">
        <f t="shared" ca="1" si="11"/>
        <v>79.995510126764103</v>
      </c>
      <c r="P49" s="180">
        <f t="shared" ca="1" si="12"/>
        <v>9.3622833698423502</v>
      </c>
      <c r="Q49" s="180">
        <f t="shared" ca="1" si="13"/>
        <v>0</v>
      </c>
      <c r="R49" s="181">
        <f t="shared" ca="1" si="14"/>
        <v>579.35889999999995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559.35889999999995</v>
      </c>
      <c r="H50" s="182">
        <f t="shared" ca="1" si="2"/>
        <v>537.71171100000004</v>
      </c>
      <c r="I50" s="183">
        <f t="shared" ca="1" si="5"/>
        <v>451.81</v>
      </c>
      <c r="J50" s="180">
        <f t="shared" ca="1" si="6"/>
        <v>76.900000000000006</v>
      </c>
      <c r="K50" s="180">
        <f t="shared" ca="1" si="7"/>
        <v>9</v>
      </c>
      <c r="L50" s="180">
        <f t="shared" ca="1" si="8"/>
        <v>0</v>
      </c>
      <c r="M50" s="181">
        <f t="shared" ca="1" si="9"/>
        <v>537.71</v>
      </c>
      <c r="N50" s="179">
        <f t="shared" ca="1" si="10"/>
        <v>470.00045490877977</v>
      </c>
      <c r="O50" s="180">
        <f t="shared" ca="1" si="11"/>
        <v>79.996093451860645</v>
      </c>
      <c r="P50" s="180">
        <f t="shared" ca="1" si="12"/>
        <v>9.3623516393595043</v>
      </c>
      <c r="Q50" s="180">
        <f t="shared" ca="1" si="13"/>
        <v>0</v>
      </c>
      <c r="R50" s="181">
        <f t="shared" ca="1" si="14"/>
        <v>559.35889999999995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539.35889999999995</v>
      </c>
      <c r="H51" s="182">
        <f t="shared" ca="1" si="2"/>
        <v>518.48571100000004</v>
      </c>
      <c r="I51" s="183">
        <f t="shared" ca="1" si="5"/>
        <v>432.59</v>
      </c>
      <c r="J51" s="180">
        <f t="shared" ca="1" si="6"/>
        <v>76.900000000000006</v>
      </c>
      <c r="K51" s="180">
        <f t="shared" ca="1" si="7"/>
        <v>9</v>
      </c>
      <c r="L51" s="180">
        <f t="shared" ca="1" si="8"/>
        <v>0</v>
      </c>
      <c r="M51" s="181">
        <f t="shared" ca="1" si="9"/>
        <v>518.49</v>
      </c>
      <c r="N51" s="179">
        <f t="shared" ca="1" si="10"/>
        <v>450.00147842967067</v>
      </c>
      <c r="O51" s="180">
        <f t="shared" ca="1" si="11"/>
        <v>79.995177168315678</v>
      </c>
      <c r="P51" s="180">
        <f t="shared" ca="1" si="12"/>
        <v>9.3622444020135376</v>
      </c>
      <c r="Q51" s="180">
        <f t="shared" ca="1" si="13"/>
        <v>0</v>
      </c>
      <c r="R51" s="181">
        <f t="shared" ca="1" si="14"/>
        <v>539.35889999999984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519.35889999999995</v>
      </c>
      <c r="H52" s="182">
        <f t="shared" ca="1" si="2"/>
        <v>499.25971099999998</v>
      </c>
      <c r="I52" s="183">
        <f t="shared" ca="1" si="5"/>
        <v>413.36</v>
      </c>
      <c r="J52" s="180">
        <f t="shared" ca="1" si="6"/>
        <v>76.900000000000006</v>
      </c>
      <c r="K52" s="180">
        <f t="shared" ca="1" si="7"/>
        <v>9</v>
      </c>
      <c r="L52" s="180">
        <f t="shared" ca="1" si="8"/>
        <v>0</v>
      </c>
      <c r="M52" s="181">
        <f t="shared" ca="1" si="9"/>
        <v>499.26</v>
      </c>
      <c r="N52" s="179">
        <f t="shared" ca="1" si="10"/>
        <v>430.00079097864835</v>
      </c>
      <c r="O52" s="180">
        <f t="shared" ca="1" si="11"/>
        <v>79.995792593037692</v>
      </c>
      <c r="P52" s="180">
        <f t="shared" ca="1" si="12"/>
        <v>9.3623164283139015</v>
      </c>
      <c r="Q52" s="180">
        <f t="shared" ca="1" si="13"/>
        <v>0</v>
      </c>
      <c r="R52" s="181">
        <f t="shared" ca="1" si="14"/>
        <v>519.35889999999995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492</v>
      </c>
      <c r="H53" s="182">
        <f t="shared" ca="1" si="2"/>
        <v>472.95960000000002</v>
      </c>
      <c r="I53" s="183">
        <f t="shared" ca="1" si="5"/>
        <v>394.13</v>
      </c>
      <c r="J53" s="180">
        <f t="shared" ca="1" si="6"/>
        <v>76.900000000000006</v>
      </c>
      <c r="K53" s="180">
        <f t="shared" ca="1" si="7"/>
        <v>1.92</v>
      </c>
      <c r="L53" s="180">
        <f t="shared" ca="1" si="8"/>
        <v>0</v>
      </c>
      <c r="M53" s="181">
        <f t="shared" ca="1" si="9"/>
        <v>472.95</v>
      </c>
      <c r="N53" s="179">
        <f t="shared" ca="1" si="10"/>
        <v>410.00520139549633</v>
      </c>
      <c r="O53" s="180">
        <f t="shared" ca="1" si="11"/>
        <v>79.997462733904229</v>
      </c>
      <c r="P53" s="180">
        <f t="shared" ca="1" si="12"/>
        <v>1.9973358705994293</v>
      </c>
      <c r="Q53" s="180">
        <f t="shared" ca="1" si="13"/>
        <v>0</v>
      </c>
      <c r="R53" s="181">
        <f t="shared" ca="1" si="14"/>
        <v>492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462</v>
      </c>
      <c r="H54" s="182">
        <f t="shared" ca="1" si="2"/>
        <v>444.12060000000002</v>
      </c>
      <c r="I54" s="183">
        <f t="shared" ca="1" si="5"/>
        <v>365.29</v>
      </c>
      <c r="J54" s="180">
        <f t="shared" ca="1" si="6"/>
        <v>76.900000000000006</v>
      </c>
      <c r="K54" s="180">
        <f t="shared" ca="1" si="7"/>
        <v>1.92</v>
      </c>
      <c r="L54" s="180">
        <f t="shared" ca="1" si="8"/>
        <v>0</v>
      </c>
      <c r="M54" s="181">
        <f t="shared" ca="1" si="9"/>
        <v>444.11000000000007</v>
      </c>
      <c r="N54" s="179">
        <f t="shared" ca="1" si="10"/>
        <v>380.00490869379206</v>
      </c>
      <c r="O54" s="180">
        <f t="shared" ca="1" si="11"/>
        <v>79.997748305599956</v>
      </c>
      <c r="P54" s="180">
        <f t="shared" ca="1" si="12"/>
        <v>1.9973430006079571</v>
      </c>
      <c r="Q54" s="180">
        <f t="shared" ca="1" si="13"/>
        <v>0</v>
      </c>
      <c r="R54" s="181">
        <f t="shared" ca="1" si="14"/>
        <v>461.99999999999994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422</v>
      </c>
      <c r="H55" s="182">
        <f t="shared" ca="1" si="2"/>
        <v>405.66860000000003</v>
      </c>
      <c r="I55" s="183">
        <f t="shared" ca="1" si="5"/>
        <v>326.83999999999997</v>
      </c>
      <c r="J55" s="180">
        <f t="shared" ca="1" si="6"/>
        <v>76.900000000000006</v>
      </c>
      <c r="K55" s="180">
        <f t="shared" ca="1" si="7"/>
        <v>1.92</v>
      </c>
      <c r="L55" s="180">
        <f t="shared" ca="1" si="8"/>
        <v>0</v>
      </c>
      <c r="M55" s="181">
        <f t="shared" ca="1" si="9"/>
        <v>405.66</v>
      </c>
      <c r="N55" s="179">
        <f t="shared" ca="1" si="10"/>
        <v>340.00512744663013</v>
      </c>
      <c r="O55" s="180">
        <f t="shared" ca="1" si="11"/>
        <v>79.997534881427811</v>
      </c>
      <c r="P55" s="180">
        <f t="shared" ca="1" si="12"/>
        <v>1.9973376719420206</v>
      </c>
      <c r="Q55" s="180">
        <f t="shared" ca="1" si="13"/>
        <v>0</v>
      </c>
      <c r="R55" s="181">
        <f t="shared" ca="1" si="14"/>
        <v>421.99999999999994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422</v>
      </c>
      <c r="H56" s="182">
        <f t="shared" ca="1" si="2"/>
        <v>405.66860000000003</v>
      </c>
      <c r="I56" s="183">
        <f t="shared" ca="1" si="5"/>
        <v>326.83999999999997</v>
      </c>
      <c r="J56" s="180">
        <f t="shared" ca="1" si="6"/>
        <v>76.900000000000006</v>
      </c>
      <c r="K56" s="180">
        <f t="shared" ca="1" si="7"/>
        <v>1.92</v>
      </c>
      <c r="L56" s="180">
        <f t="shared" ca="1" si="8"/>
        <v>0</v>
      </c>
      <c r="M56" s="181">
        <f t="shared" ca="1" si="9"/>
        <v>405.66</v>
      </c>
      <c r="N56" s="179">
        <f t="shared" ca="1" si="10"/>
        <v>340.00512744663013</v>
      </c>
      <c r="O56" s="180">
        <f t="shared" ca="1" si="11"/>
        <v>79.997534881427811</v>
      </c>
      <c r="P56" s="180">
        <f t="shared" ca="1" si="12"/>
        <v>1.9973376719420206</v>
      </c>
      <c r="Q56" s="180">
        <f t="shared" ca="1" si="13"/>
        <v>0</v>
      </c>
      <c r="R56" s="181">
        <f t="shared" ca="1" si="14"/>
        <v>421.99999999999994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422</v>
      </c>
      <c r="H57" s="182">
        <f t="shared" ca="1" si="2"/>
        <v>405.66860000000003</v>
      </c>
      <c r="I57" s="183">
        <f t="shared" ca="1" si="5"/>
        <v>326.83999999999997</v>
      </c>
      <c r="J57" s="180">
        <f t="shared" ca="1" si="6"/>
        <v>76.900000000000006</v>
      </c>
      <c r="K57" s="180">
        <f t="shared" ca="1" si="7"/>
        <v>1.92</v>
      </c>
      <c r="L57" s="180">
        <f t="shared" ca="1" si="8"/>
        <v>0</v>
      </c>
      <c r="M57" s="181">
        <f t="shared" ca="1" si="9"/>
        <v>405.66</v>
      </c>
      <c r="N57" s="179">
        <f t="shared" ca="1" si="10"/>
        <v>340.00512744663013</v>
      </c>
      <c r="O57" s="180">
        <f t="shared" ca="1" si="11"/>
        <v>79.997534881427811</v>
      </c>
      <c r="P57" s="180">
        <f t="shared" ca="1" si="12"/>
        <v>1.9973376719420206</v>
      </c>
      <c r="Q57" s="180">
        <f t="shared" ca="1" si="13"/>
        <v>0</v>
      </c>
      <c r="R57" s="181">
        <f t="shared" ca="1" si="14"/>
        <v>421.99999999999994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422</v>
      </c>
      <c r="H58" s="182">
        <f t="shared" ca="1" si="2"/>
        <v>405.66860000000003</v>
      </c>
      <c r="I58" s="183">
        <f t="shared" ca="1" si="5"/>
        <v>326.83999999999997</v>
      </c>
      <c r="J58" s="180">
        <f t="shared" ca="1" si="6"/>
        <v>76.900000000000006</v>
      </c>
      <c r="K58" s="180">
        <f t="shared" ca="1" si="7"/>
        <v>1.92</v>
      </c>
      <c r="L58" s="180">
        <f t="shared" ca="1" si="8"/>
        <v>0</v>
      </c>
      <c r="M58" s="181">
        <f t="shared" ca="1" si="9"/>
        <v>405.66</v>
      </c>
      <c r="N58" s="179">
        <f t="shared" ca="1" si="10"/>
        <v>340.00512744663013</v>
      </c>
      <c r="O58" s="180">
        <f t="shared" ca="1" si="11"/>
        <v>79.997534881427811</v>
      </c>
      <c r="P58" s="180">
        <f t="shared" ca="1" si="12"/>
        <v>1.9973376719420206</v>
      </c>
      <c r="Q58" s="180">
        <f t="shared" ca="1" si="13"/>
        <v>0</v>
      </c>
      <c r="R58" s="181">
        <f t="shared" ca="1" si="14"/>
        <v>421.99999999999994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422</v>
      </c>
      <c r="H59" s="182">
        <f t="shared" ca="1" si="2"/>
        <v>405.66860000000003</v>
      </c>
      <c r="I59" s="183">
        <f t="shared" ca="1" si="5"/>
        <v>326.83999999999997</v>
      </c>
      <c r="J59" s="180">
        <f t="shared" ca="1" si="6"/>
        <v>76.900000000000006</v>
      </c>
      <c r="K59" s="180">
        <f t="shared" ca="1" si="7"/>
        <v>1.92</v>
      </c>
      <c r="L59" s="180">
        <f t="shared" ca="1" si="8"/>
        <v>0</v>
      </c>
      <c r="M59" s="181">
        <f t="shared" ca="1" si="9"/>
        <v>405.66</v>
      </c>
      <c r="N59" s="179">
        <f t="shared" ca="1" si="10"/>
        <v>340.00512744663013</v>
      </c>
      <c r="O59" s="180">
        <f t="shared" ca="1" si="11"/>
        <v>79.997534881427811</v>
      </c>
      <c r="P59" s="180">
        <f t="shared" ca="1" si="12"/>
        <v>1.9973376719420206</v>
      </c>
      <c r="Q59" s="180">
        <f t="shared" ca="1" si="13"/>
        <v>0</v>
      </c>
      <c r="R59" s="181">
        <f t="shared" ca="1" si="14"/>
        <v>421.99999999999994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422</v>
      </c>
      <c r="H60" s="182">
        <f t="shared" ca="1" si="2"/>
        <v>405.66860000000003</v>
      </c>
      <c r="I60" s="183">
        <f t="shared" ca="1" si="5"/>
        <v>326.83999999999997</v>
      </c>
      <c r="J60" s="180">
        <f t="shared" ca="1" si="6"/>
        <v>76.900000000000006</v>
      </c>
      <c r="K60" s="180">
        <f t="shared" ca="1" si="7"/>
        <v>1.92</v>
      </c>
      <c r="L60" s="180">
        <f t="shared" ca="1" si="8"/>
        <v>0</v>
      </c>
      <c r="M60" s="181">
        <f t="shared" ca="1" si="9"/>
        <v>405.66</v>
      </c>
      <c r="N60" s="179">
        <f t="shared" ca="1" si="10"/>
        <v>340.00512744663013</v>
      </c>
      <c r="O60" s="180">
        <f t="shared" ca="1" si="11"/>
        <v>79.997534881427811</v>
      </c>
      <c r="P60" s="180">
        <f t="shared" ca="1" si="12"/>
        <v>1.9973376719420206</v>
      </c>
      <c r="Q60" s="180">
        <f t="shared" ca="1" si="13"/>
        <v>0</v>
      </c>
      <c r="R60" s="181">
        <f t="shared" ca="1" si="14"/>
        <v>421.99999999999994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422</v>
      </c>
      <c r="H61" s="182">
        <f t="shared" ca="1" si="2"/>
        <v>405.66860000000003</v>
      </c>
      <c r="I61" s="183">
        <f t="shared" ca="1" si="5"/>
        <v>326.83999999999997</v>
      </c>
      <c r="J61" s="180">
        <f t="shared" ca="1" si="6"/>
        <v>76.900000000000006</v>
      </c>
      <c r="K61" s="180">
        <f t="shared" ca="1" si="7"/>
        <v>1.92</v>
      </c>
      <c r="L61" s="180">
        <f t="shared" ca="1" si="8"/>
        <v>0</v>
      </c>
      <c r="M61" s="181">
        <f t="shared" ca="1" si="9"/>
        <v>405.66</v>
      </c>
      <c r="N61" s="179">
        <f t="shared" ca="1" si="10"/>
        <v>340.00512744663013</v>
      </c>
      <c r="O61" s="180">
        <f t="shared" ca="1" si="11"/>
        <v>79.997534881427811</v>
      </c>
      <c r="P61" s="180">
        <f t="shared" ca="1" si="12"/>
        <v>1.9973376719420206</v>
      </c>
      <c r="Q61" s="180">
        <f t="shared" ca="1" si="13"/>
        <v>0</v>
      </c>
      <c r="R61" s="181">
        <f t="shared" ca="1" si="14"/>
        <v>421.99999999999994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422</v>
      </c>
      <c r="H62" s="182">
        <f t="shared" ca="1" si="2"/>
        <v>405.66860000000003</v>
      </c>
      <c r="I62" s="183">
        <f t="shared" ca="1" si="5"/>
        <v>326.83999999999997</v>
      </c>
      <c r="J62" s="180">
        <f t="shared" ca="1" si="6"/>
        <v>76.900000000000006</v>
      </c>
      <c r="K62" s="180">
        <f t="shared" ca="1" si="7"/>
        <v>1.92</v>
      </c>
      <c r="L62" s="180">
        <f t="shared" ca="1" si="8"/>
        <v>0</v>
      </c>
      <c r="M62" s="181">
        <f t="shared" ca="1" si="9"/>
        <v>405.66</v>
      </c>
      <c r="N62" s="179">
        <f t="shared" ca="1" si="10"/>
        <v>340.00512744663013</v>
      </c>
      <c r="O62" s="180">
        <f t="shared" ca="1" si="11"/>
        <v>79.997534881427811</v>
      </c>
      <c r="P62" s="180">
        <f t="shared" ca="1" si="12"/>
        <v>1.9973376719420206</v>
      </c>
      <c r="Q62" s="180">
        <f t="shared" ca="1" si="13"/>
        <v>0</v>
      </c>
      <c r="R62" s="181">
        <f t="shared" ca="1" si="14"/>
        <v>421.99999999999994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422</v>
      </c>
      <c r="H63" s="182">
        <f t="shared" ca="1" si="2"/>
        <v>405.66860000000003</v>
      </c>
      <c r="I63" s="183">
        <f t="shared" ca="1" si="5"/>
        <v>326.83999999999997</v>
      </c>
      <c r="J63" s="180">
        <f t="shared" ca="1" si="6"/>
        <v>76.900000000000006</v>
      </c>
      <c r="K63" s="180">
        <f t="shared" ca="1" si="7"/>
        <v>1.92</v>
      </c>
      <c r="L63" s="180">
        <f t="shared" ca="1" si="8"/>
        <v>0</v>
      </c>
      <c r="M63" s="181">
        <f t="shared" ca="1" si="9"/>
        <v>405.66</v>
      </c>
      <c r="N63" s="179">
        <f t="shared" ca="1" si="10"/>
        <v>340.00512744663013</v>
      </c>
      <c r="O63" s="180">
        <f t="shared" ca="1" si="11"/>
        <v>79.997534881427811</v>
      </c>
      <c r="P63" s="180">
        <f t="shared" ca="1" si="12"/>
        <v>1.9973376719420206</v>
      </c>
      <c r="Q63" s="180">
        <f t="shared" ca="1" si="13"/>
        <v>0</v>
      </c>
      <c r="R63" s="181">
        <f t="shared" ca="1" si="14"/>
        <v>421.99999999999994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422</v>
      </c>
      <c r="H64" s="182">
        <f t="shared" ca="1" si="2"/>
        <v>405.66860000000003</v>
      </c>
      <c r="I64" s="183">
        <f t="shared" ca="1" si="5"/>
        <v>326.83999999999997</v>
      </c>
      <c r="J64" s="180">
        <f t="shared" ca="1" si="6"/>
        <v>76.900000000000006</v>
      </c>
      <c r="K64" s="180">
        <f t="shared" ca="1" si="7"/>
        <v>1.92</v>
      </c>
      <c r="L64" s="180">
        <f t="shared" ca="1" si="8"/>
        <v>0</v>
      </c>
      <c r="M64" s="181">
        <f t="shared" ca="1" si="9"/>
        <v>405.66</v>
      </c>
      <c r="N64" s="179">
        <f t="shared" ca="1" si="10"/>
        <v>340.00512744663013</v>
      </c>
      <c r="O64" s="180">
        <f t="shared" ca="1" si="11"/>
        <v>79.997534881427811</v>
      </c>
      <c r="P64" s="180">
        <f t="shared" ca="1" si="12"/>
        <v>1.9973376719420206</v>
      </c>
      <c r="Q64" s="180">
        <f t="shared" ca="1" si="13"/>
        <v>0</v>
      </c>
      <c r="R64" s="181">
        <f t="shared" ca="1" si="14"/>
        <v>421.99999999999994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422</v>
      </c>
      <c r="H65" s="182">
        <f t="shared" ca="1" si="2"/>
        <v>405.66860000000003</v>
      </c>
      <c r="I65" s="183">
        <f t="shared" ca="1" si="5"/>
        <v>326.83999999999997</v>
      </c>
      <c r="J65" s="180">
        <f t="shared" ca="1" si="6"/>
        <v>76.900000000000006</v>
      </c>
      <c r="K65" s="180">
        <f t="shared" ca="1" si="7"/>
        <v>1.92</v>
      </c>
      <c r="L65" s="180">
        <f t="shared" ca="1" si="8"/>
        <v>0</v>
      </c>
      <c r="M65" s="181">
        <f t="shared" ca="1" si="9"/>
        <v>405.66</v>
      </c>
      <c r="N65" s="179">
        <f t="shared" ca="1" si="10"/>
        <v>340.00512744663013</v>
      </c>
      <c r="O65" s="180">
        <f t="shared" ca="1" si="11"/>
        <v>79.997534881427811</v>
      </c>
      <c r="P65" s="180">
        <f t="shared" ca="1" si="12"/>
        <v>1.9973376719420206</v>
      </c>
      <c r="Q65" s="180">
        <f t="shared" ca="1" si="13"/>
        <v>0</v>
      </c>
      <c r="R65" s="181">
        <f t="shared" ca="1" si="14"/>
        <v>421.99999999999994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442</v>
      </c>
      <c r="H66" s="182">
        <f t="shared" ca="1" si="2"/>
        <v>424.89460000000003</v>
      </c>
      <c r="I66" s="183">
        <f t="shared" ca="1" si="5"/>
        <v>346.06</v>
      </c>
      <c r="J66" s="180">
        <f t="shared" ca="1" si="6"/>
        <v>76.900000000000006</v>
      </c>
      <c r="K66" s="180">
        <f t="shared" ca="1" si="7"/>
        <v>1.92</v>
      </c>
      <c r="L66" s="180">
        <f t="shared" ca="1" si="8"/>
        <v>0</v>
      </c>
      <c r="M66" s="181">
        <f t="shared" ca="1" si="9"/>
        <v>424.88000000000005</v>
      </c>
      <c r="N66" s="179">
        <f t="shared" ca="1" si="10"/>
        <v>360.00404820184514</v>
      </c>
      <c r="O66" s="180">
        <f t="shared" ca="1" si="11"/>
        <v>79.998587836565619</v>
      </c>
      <c r="P66" s="180">
        <f t="shared" ca="1" si="12"/>
        <v>1.9973639615891541</v>
      </c>
      <c r="Q66" s="180">
        <f t="shared" ca="1" si="13"/>
        <v>0</v>
      </c>
      <c r="R66" s="181">
        <f t="shared" ca="1" si="14"/>
        <v>441.99999999999989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502</v>
      </c>
      <c r="H67" s="182">
        <f t="shared" ref="H67:H98" ca="1" si="17">INDIRECT("ISGS_Delhi_pp!" &amp; $V$3 &amp; X67)</f>
        <v>482.57260000000002</v>
      </c>
      <c r="I67" s="183">
        <f t="shared" ca="1" si="5"/>
        <v>403.74</v>
      </c>
      <c r="J67" s="180">
        <f t="shared" ca="1" si="6"/>
        <v>76.900000000000006</v>
      </c>
      <c r="K67" s="180">
        <f t="shared" ca="1" si="7"/>
        <v>1.92</v>
      </c>
      <c r="L67" s="180">
        <f t="shared" ca="1" si="8"/>
        <v>0</v>
      </c>
      <c r="M67" s="181">
        <f t="shared" ca="1" si="9"/>
        <v>482.56</v>
      </c>
      <c r="N67" s="179">
        <f t="shared" ca="1" si="10"/>
        <v>420.004724801061</v>
      </c>
      <c r="O67" s="180">
        <f t="shared" ca="1" si="11"/>
        <v>79.997927718832898</v>
      </c>
      <c r="P67" s="180">
        <f t="shared" ca="1" si="12"/>
        <v>1.9973474801061006</v>
      </c>
      <c r="Q67" s="180">
        <f t="shared" ca="1" si="13"/>
        <v>0</v>
      </c>
      <c r="R67" s="181">
        <f t="shared" ca="1" si="14"/>
        <v>502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562</v>
      </c>
      <c r="H68" s="182">
        <f t="shared" ca="1" si="17"/>
        <v>540.25059999999996</v>
      </c>
      <c r="I68" s="183">
        <f t="shared" ref="I68:I98" ca="1" si="20">INDIRECT("BRPL_EOD!" &amp; $V$3 &amp; X68)</f>
        <v>461.42</v>
      </c>
      <c r="J68" s="180">
        <f t="shared" ref="J68:J98" ca="1" si="21">INDIRECT("BYPL_EOD!" &amp; $V$3 &amp; X68)</f>
        <v>76.900000000000006</v>
      </c>
      <c r="K68" s="180">
        <f t="shared" ref="K68:K98" ca="1" si="22">INDIRECT("TPDDL_EOD!" &amp; $V$3 &amp; X68)</f>
        <v>1.92</v>
      </c>
      <c r="L68" s="180">
        <f t="shared" ref="L68:L98" ca="1" si="23">INDIRECT("NDMC_EOD!" &amp; $V$3 &amp; X68)</f>
        <v>0</v>
      </c>
      <c r="M68" s="181">
        <f t="shared" ref="M68:M98" ca="1" si="24">SUM(I68:L68)</f>
        <v>540.24</v>
      </c>
      <c r="N68" s="179">
        <f t="shared" ref="N68:N98" ca="1" si="25">INDIRECT("BRPL_ISGS_exbus!" &amp; $V$3 &amp; X68)</f>
        <v>480.00525692284907</v>
      </c>
      <c r="O68" s="180">
        <f t="shared" ref="O68:O98" ca="1" si="26">INDIRECT("BYPL_ISGS_exbus!" &amp; $V$3 &amp; X68)</f>
        <v>79.997408559158899</v>
      </c>
      <c r="P68" s="180">
        <f t="shared" ref="P68:P98" ca="1" si="27">INDIRECT("TPDDL_ISGS_exbus!" &amp; $V$3 &amp; X68)</f>
        <v>1.9973345179920035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562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562</v>
      </c>
      <c r="H69" s="182">
        <f t="shared" ca="1" si="17"/>
        <v>540.25059999999996</v>
      </c>
      <c r="I69" s="183">
        <f t="shared" ca="1" si="20"/>
        <v>461.42</v>
      </c>
      <c r="J69" s="180">
        <f t="shared" ca="1" si="21"/>
        <v>76.900000000000006</v>
      </c>
      <c r="K69" s="180">
        <f t="shared" ca="1" si="22"/>
        <v>1.92</v>
      </c>
      <c r="L69" s="180">
        <f t="shared" ca="1" si="23"/>
        <v>0</v>
      </c>
      <c r="M69" s="181">
        <f t="shared" ca="1" si="24"/>
        <v>540.24</v>
      </c>
      <c r="N69" s="179">
        <f t="shared" ca="1" si="25"/>
        <v>480.00525692284907</v>
      </c>
      <c r="O69" s="180">
        <f t="shared" ca="1" si="26"/>
        <v>79.997408559158899</v>
      </c>
      <c r="P69" s="180">
        <f t="shared" ca="1" si="27"/>
        <v>1.9973345179920035</v>
      </c>
      <c r="Q69" s="180">
        <f t="shared" ca="1" si="28"/>
        <v>0</v>
      </c>
      <c r="R69" s="181">
        <f t="shared" ca="1" si="29"/>
        <v>562</v>
      </c>
      <c r="W69" s="46"/>
      <c r="X69" s="46">
        <v>69</v>
      </c>
    </row>
    <row r="70" spans="1:24">
      <c r="A70" s="61" t="s">
        <v>112</v>
      </c>
      <c r="B70" s="174">
        <f t="shared" ca="1" si="18"/>
        <v>683.12912700000004</v>
      </c>
      <c r="C70" s="179">
        <f t="shared" ca="1" si="19"/>
        <v>509.614328742</v>
      </c>
      <c r="D70" s="180">
        <f t="shared" ca="1" si="19"/>
        <v>164.15592921810003</v>
      </c>
      <c r="E70" s="180">
        <f t="shared" ca="1" si="19"/>
        <v>9.3588690399000019</v>
      </c>
      <c r="F70" s="181">
        <f t="shared" ca="1" si="19"/>
        <v>0</v>
      </c>
      <c r="G70" s="182">
        <f t="shared" ca="1" si="16"/>
        <v>574</v>
      </c>
      <c r="H70" s="182">
        <f t="shared" ca="1" si="17"/>
        <v>551.78620000000001</v>
      </c>
      <c r="I70" s="183">
        <f t="shared" ca="1" si="20"/>
        <v>461.43</v>
      </c>
      <c r="J70" s="180">
        <f t="shared" ca="1" si="21"/>
        <v>88.44</v>
      </c>
      <c r="K70" s="180">
        <f t="shared" ca="1" si="22"/>
        <v>1.92</v>
      </c>
      <c r="L70" s="180">
        <f t="shared" ca="1" si="23"/>
        <v>0</v>
      </c>
      <c r="M70" s="181">
        <f t="shared" ca="1" si="24"/>
        <v>551.79</v>
      </c>
      <c r="N70" s="179">
        <f t="shared" ca="1" si="25"/>
        <v>480.00293589952702</v>
      </c>
      <c r="O70" s="180">
        <f t="shared" ca="1" si="26"/>
        <v>91.999782525960953</v>
      </c>
      <c r="P70" s="180">
        <f t="shared" ca="1" si="27"/>
        <v>1.9972815745120427</v>
      </c>
      <c r="Q70" s="180">
        <f t="shared" ca="1" si="28"/>
        <v>0</v>
      </c>
      <c r="R70" s="181">
        <f t="shared" ca="1" si="29"/>
        <v>574</v>
      </c>
      <c r="W70" s="46"/>
      <c r="X70" s="46">
        <v>70</v>
      </c>
    </row>
    <row r="71" spans="1:24">
      <c r="A71" s="61" t="s">
        <v>113</v>
      </c>
      <c r="B71" s="174">
        <f t="shared" ca="1" si="18"/>
        <v>683.12912700000004</v>
      </c>
      <c r="C71" s="179">
        <f t="shared" ca="1" si="19"/>
        <v>509.614328742</v>
      </c>
      <c r="D71" s="180">
        <f t="shared" ca="1" si="19"/>
        <v>164.15592921810003</v>
      </c>
      <c r="E71" s="180">
        <f t="shared" ca="1" si="19"/>
        <v>9.3588690399000019</v>
      </c>
      <c r="F71" s="181">
        <f t="shared" ca="1" si="19"/>
        <v>0</v>
      </c>
      <c r="G71" s="182">
        <f t="shared" ca="1" si="16"/>
        <v>591.35889999999995</v>
      </c>
      <c r="H71" s="182">
        <f t="shared" ca="1" si="17"/>
        <v>568.47331099999997</v>
      </c>
      <c r="I71" s="183">
        <f t="shared" ca="1" si="20"/>
        <v>420.09</v>
      </c>
      <c r="J71" s="180">
        <f t="shared" ca="1" si="21"/>
        <v>139.38999999999999</v>
      </c>
      <c r="K71" s="180">
        <f t="shared" ca="1" si="22"/>
        <v>9</v>
      </c>
      <c r="L71" s="180">
        <f t="shared" ca="1" si="23"/>
        <v>0</v>
      </c>
      <c r="M71" s="181">
        <f t="shared" ca="1" si="24"/>
        <v>568.48</v>
      </c>
      <c r="N71" s="179">
        <f t="shared" ca="1" si="25"/>
        <v>436.99683419117645</v>
      </c>
      <c r="O71" s="180">
        <f t="shared" ca="1" si="26"/>
        <v>144.99985412151702</v>
      </c>
      <c r="P71" s="180">
        <f t="shared" ca="1" si="27"/>
        <v>9.3622116873065018</v>
      </c>
      <c r="Q71" s="180">
        <f t="shared" ca="1" si="28"/>
        <v>0</v>
      </c>
      <c r="R71" s="181">
        <f t="shared" ca="1" si="29"/>
        <v>591.35889999999995</v>
      </c>
      <c r="W71" s="46"/>
      <c r="X71" s="46">
        <v>71</v>
      </c>
    </row>
    <row r="72" spans="1:24">
      <c r="A72" s="61" t="s">
        <v>114</v>
      </c>
      <c r="B72" s="174">
        <f t="shared" ca="1" si="18"/>
        <v>683.12912700000004</v>
      </c>
      <c r="C72" s="179">
        <f t="shared" ca="1" si="19"/>
        <v>509.614328742</v>
      </c>
      <c r="D72" s="180">
        <f t="shared" ca="1" si="19"/>
        <v>164.15592921810003</v>
      </c>
      <c r="E72" s="180">
        <f t="shared" ca="1" si="19"/>
        <v>9.3588690399000019</v>
      </c>
      <c r="F72" s="181">
        <f t="shared" ca="1" si="19"/>
        <v>0</v>
      </c>
      <c r="G72" s="182">
        <f t="shared" ca="1" si="16"/>
        <v>617.35889999999995</v>
      </c>
      <c r="H72" s="182">
        <f t="shared" ca="1" si="17"/>
        <v>593.46711100000005</v>
      </c>
      <c r="I72" s="183">
        <f t="shared" ca="1" si="20"/>
        <v>431.63</v>
      </c>
      <c r="J72" s="180">
        <f t="shared" ca="1" si="21"/>
        <v>152.85</v>
      </c>
      <c r="K72" s="180">
        <f t="shared" ca="1" si="22"/>
        <v>9</v>
      </c>
      <c r="L72" s="180">
        <f t="shared" ca="1" si="23"/>
        <v>0</v>
      </c>
      <c r="M72" s="181">
        <f t="shared" ca="1" si="24"/>
        <v>593.48</v>
      </c>
      <c r="N72" s="179">
        <f t="shared" ca="1" si="25"/>
        <v>448.99680192592842</v>
      </c>
      <c r="O72" s="180">
        <f t="shared" ca="1" si="26"/>
        <v>158.99997955280719</v>
      </c>
      <c r="P72" s="180">
        <f t="shared" ca="1" si="27"/>
        <v>9.3621185212644082</v>
      </c>
      <c r="Q72" s="180">
        <f t="shared" ca="1" si="28"/>
        <v>0</v>
      </c>
      <c r="R72" s="181">
        <f t="shared" ca="1" si="29"/>
        <v>617.35889999999995</v>
      </c>
      <c r="W72" s="46"/>
      <c r="X72" s="46">
        <v>72</v>
      </c>
    </row>
    <row r="73" spans="1:24">
      <c r="A73" s="61" t="s">
        <v>115</v>
      </c>
      <c r="B73" s="174">
        <f t="shared" ca="1" si="18"/>
        <v>683.12912700000004</v>
      </c>
      <c r="C73" s="179">
        <f t="shared" ca="1" si="19"/>
        <v>509.614328742</v>
      </c>
      <c r="D73" s="180">
        <f t="shared" ca="1" si="19"/>
        <v>164.15592921810003</v>
      </c>
      <c r="E73" s="180">
        <f t="shared" ca="1" si="19"/>
        <v>9.3588690399000019</v>
      </c>
      <c r="F73" s="181">
        <f t="shared" ca="1" si="19"/>
        <v>0</v>
      </c>
      <c r="G73" s="182">
        <f t="shared" ca="1" si="16"/>
        <v>617.35889999999995</v>
      </c>
      <c r="H73" s="182">
        <f t="shared" ca="1" si="17"/>
        <v>593.46711100000005</v>
      </c>
      <c r="I73" s="183">
        <f t="shared" ca="1" si="20"/>
        <v>433.11</v>
      </c>
      <c r="J73" s="180">
        <f t="shared" ca="1" si="21"/>
        <v>151</v>
      </c>
      <c r="K73" s="180">
        <f t="shared" ca="1" si="22"/>
        <v>9.36</v>
      </c>
      <c r="L73" s="180">
        <f t="shared" ca="1" si="23"/>
        <v>0</v>
      </c>
      <c r="M73" s="181">
        <f t="shared" ca="1" si="24"/>
        <v>593.47</v>
      </c>
      <c r="N73" s="179">
        <f t="shared" ca="1" si="25"/>
        <v>450.54394186563769</v>
      </c>
      <c r="O73" s="180">
        <f t="shared" ca="1" si="26"/>
        <v>157.07819080998198</v>
      </c>
      <c r="P73" s="180">
        <f t="shared" ca="1" si="27"/>
        <v>9.7367673243803381</v>
      </c>
      <c r="Q73" s="180">
        <f t="shared" ca="1" si="28"/>
        <v>0</v>
      </c>
      <c r="R73" s="181">
        <f t="shared" ca="1" si="29"/>
        <v>617.35890000000006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575.43880000000001</v>
      </c>
      <c r="H74" s="182">
        <f t="shared" ca="1" si="17"/>
        <v>553.16931799999998</v>
      </c>
      <c r="I74" s="183">
        <f t="shared" ca="1" si="20"/>
        <v>386.44</v>
      </c>
      <c r="J74" s="180">
        <f t="shared" ca="1" si="21"/>
        <v>157.72999999999999</v>
      </c>
      <c r="K74" s="180">
        <f t="shared" ca="1" si="22"/>
        <v>8.99</v>
      </c>
      <c r="L74" s="180">
        <f t="shared" ca="1" si="23"/>
        <v>0</v>
      </c>
      <c r="M74" s="181">
        <f t="shared" ca="1" si="24"/>
        <v>553.16</v>
      </c>
      <c r="N74" s="179">
        <f t="shared" ca="1" si="25"/>
        <v>402.00406730783141</v>
      </c>
      <c r="O74" s="180">
        <f t="shared" ca="1" si="26"/>
        <v>164.08265587533444</v>
      </c>
      <c r="P74" s="180">
        <f t="shared" ca="1" si="27"/>
        <v>9.3520768168341899</v>
      </c>
      <c r="Q74" s="180">
        <f t="shared" ca="1" si="28"/>
        <v>0</v>
      </c>
      <c r="R74" s="181">
        <f t="shared" ca="1" si="29"/>
        <v>575.43880000000001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580.43880000000001</v>
      </c>
      <c r="H75" s="182">
        <f t="shared" ca="1" si="17"/>
        <v>557.975818</v>
      </c>
      <c r="I75" s="183">
        <f t="shared" ca="1" si="20"/>
        <v>391.25</v>
      </c>
      <c r="J75" s="180">
        <f t="shared" ca="1" si="21"/>
        <v>157.72999999999999</v>
      </c>
      <c r="K75" s="180">
        <f t="shared" ca="1" si="22"/>
        <v>8.99</v>
      </c>
      <c r="L75" s="180">
        <f t="shared" ca="1" si="23"/>
        <v>0</v>
      </c>
      <c r="M75" s="181">
        <f t="shared" ca="1" si="24"/>
        <v>557.97</v>
      </c>
      <c r="N75" s="179">
        <f t="shared" ca="1" si="25"/>
        <v>407.00518038604224</v>
      </c>
      <c r="O75" s="180">
        <f t="shared" ca="1" si="26"/>
        <v>164.08160281735576</v>
      </c>
      <c r="P75" s="180">
        <f t="shared" ca="1" si="27"/>
        <v>9.3520167966019674</v>
      </c>
      <c r="Q75" s="180">
        <f t="shared" ca="1" si="28"/>
        <v>0</v>
      </c>
      <c r="R75" s="181">
        <f t="shared" ca="1" si="29"/>
        <v>580.43880000000001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581.43880000000001</v>
      </c>
      <c r="H76" s="182">
        <f t="shared" ca="1" si="17"/>
        <v>558.93711800000005</v>
      </c>
      <c r="I76" s="183">
        <f t="shared" ca="1" si="20"/>
        <v>392.21</v>
      </c>
      <c r="J76" s="180">
        <f t="shared" ca="1" si="21"/>
        <v>157.72999999999999</v>
      </c>
      <c r="K76" s="180">
        <f t="shared" ca="1" si="22"/>
        <v>8.99</v>
      </c>
      <c r="L76" s="180">
        <f t="shared" ca="1" si="23"/>
        <v>0</v>
      </c>
      <c r="M76" s="181">
        <f t="shared" ca="1" si="24"/>
        <v>558.92999999999995</v>
      </c>
      <c r="N76" s="179">
        <f t="shared" ca="1" si="25"/>
        <v>408.00478011199976</v>
      </c>
      <c r="O76" s="180">
        <f t="shared" ca="1" si="26"/>
        <v>164.08198150752332</v>
      </c>
      <c r="P76" s="180">
        <f t="shared" ca="1" si="27"/>
        <v>9.3520383804769835</v>
      </c>
      <c r="Q76" s="180">
        <f t="shared" ca="1" si="28"/>
        <v>0</v>
      </c>
      <c r="R76" s="181">
        <f t="shared" ca="1" si="29"/>
        <v>581.43880000000001</v>
      </c>
      <c r="W76" s="46"/>
      <c r="X76" s="46">
        <v>76</v>
      </c>
    </row>
    <row r="77" spans="1:24">
      <c r="A77" s="61" t="s">
        <v>119</v>
      </c>
      <c r="B77" s="174">
        <f t="shared" ca="1" si="18"/>
        <v>683.12912700000004</v>
      </c>
      <c r="C77" s="179">
        <f t="shared" ca="1" si="19"/>
        <v>509.614328742</v>
      </c>
      <c r="D77" s="180">
        <f t="shared" ca="1" si="19"/>
        <v>164.15592921810003</v>
      </c>
      <c r="E77" s="180">
        <f t="shared" ca="1" si="19"/>
        <v>9.3588690399000019</v>
      </c>
      <c r="F77" s="181">
        <f t="shared" ca="1" si="19"/>
        <v>0</v>
      </c>
      <c r="G77" s="182">
        <f t="shared" ca="1" si="16"/>
        <v>601.35889999999995</v>
      </c>
      <c r="H77" s="182">
        <f t="shared" ca="1" si="17"/>
        <v>578.08631100000002</v>
      </c>
      <c r="I77" s="183">
        <f t="shared" ca="1" si="20"/>
        <v>434.51</v>
      </c>
      <c r="J77" s="180">
        <f t="shared" ca="1" si="21"/>
        <v>134.58000000000001</v>
      </c>
      <c r="K77" s="180">
        <f t="shared" ca="1" si="22"/>
        <v>9</v>
      </c>
      <c r="L77" s="180">
        <f t="shared" ca="1" si="23"/>
        <v>0</v>
      </c>
      <c r="M77" s="181">
        <f t="shared" ca="1" si="24"/>
        <v>578.09</v>
      </c>
      <c r="N77" s="179">
        <f t="shared" ca="1" si="25"/>
        <v>451.99961189261182</v>
      </c>
      <c r="O77" s="180">
        <f t="shared" ca="1" si="26"/>
        <v>139.99702600287154</v>
      </c>
      <c r="P77" s="180">
        <f t="shared" ca="1" si="27"/>
        <v>9.3622621045165957</v>
      </c>
      <c r="Q77" s="180">
        <f t="shared" ca="1" si="28"/>
        <v>0</v>
      </c>
      <c r="R77" s="181">
        <f t="shared" ca="1" si="29"/>
        <v>601.35889999999995</v>
      </c>
      <c r="W77" s="46"/>
      <c r="X77" s="46">
        <v>77</v>
      </c>
    </row>
    <row r="78" spans="1:24">
      <c r="A78" s="61" t="s">
        <v>120</v>
      </c>
      <c r="B78" s="174">
        <f t="shared" ca="1" si="18"/>
        <v>683.12912700000004</v>
      </c>
      <c r="C78" s="179">
        <f t="shared" ca="1" si="19"/>
        <v>509.614328742</v>
      </c>
      <c r="D78" s="180">
        <f t="shared" ca="1" si="19"/>
        <v>164.15592921810003</v>
      </c>
      <c r="E78" s="180">
        <f t="shared" ca="1" si="19"/>
        <v>9.3588690399000019</v>
      </c>
      <c r="F78" s="181">
        <f t="shared" ca="1" si="19"/>
        <v>0</v>
      </c>
      <c r="G78" s="182">
        <f t="shared" ca="1" si="16"/>
        <v>617.35889999999995</v>
      </c>
      <c r="H78" s="182">
        <f t="shared" ca="1" si="17"/>
        <v>593.46711100000005</v>
      </c>
      <c r="I78" s="183">
        <f t="shared" ca="1" si="20"/>
        <v>449.89</v>
      </c>
      <c r="J78" s="180">
        <f t="shared" ca="1" si="21"/>
        <v>134.58000000000001</v>
      </c>
      <c r="K78" s="180">
        <f t="shared" ca="1" si="22"/>
        <v>9</v>
      </c>
      <c r="L78" s="180">
        <f t="shared" ca="1" si="23"/>
        <v>0</v>
      </c>
      <c r="M78" s="181">
        <f t="shared" ca="1" si="24"/>
        <v>593.47</v>
      </c>
      <c r="N78" s="179">
        <f t="shared" ca="1" si="25"/>
        <v>467.99938585101177</v>
      </c>
      <c r="O78" s="180">
        <f t="shared" ca="1" si="26"/>
        <v>139.99723787554552</v>
      </c>
      <c r="P78" s="180">
        <f t="shared" ca="1" si="27"/>
        <v>9.3622762734426335</v>
      </c>
      <c r="Q78" s="180">
        <f t="shared" ca="1" si="28"/>
        <v>0</v>
      </c>
      <c r="R78" s="181">
        <f t="shared" ca="1" si="29"/>
        <v>617.35889999999995</v>
      </c>
      <c r="W78" s="46"/>
      <c r="X78" s="46">
        <v>78</v>
      </c>
    </row>
    <row r="79" spans="1:24">
      <c r="A79" s="61" t="s">
        <v>121</v>
      </c>
      <c r="B79" s="174">
        <f t="shared" ca="1" si="18"/>
        <v>683.12912700000004</v>
      </c>
      <c r="C79" s="179">
        <f t="shared" ca="1" si="19"/>
        <v>509.614328742</v>
      </c>
      <c r="D79" s="180">
        <f t="shared" ca="1" si="19"/>
        <v>164.15592921810003</v>
      </c>
      <c r="E79" s="180">
        <f t="shared" ca="1" si="19"/>
        <v>9.3588690399000019</v>
      </c>
      <c r="F79" s="181">
        <f t="shared" ca="1" si="19"/>
        <v>0</v>
      </c>
      <c r="G79" s="182">
        <f t="shared" ca="1" si="16"/>
        <v>629.35889999999995</v>
      </c>
      <c r="H79" s="182">
        <f t="shared" ca="1" si="17"/>
        <v>605.00271099999998</v>
      </c>
      <c r="I79" s="183">
        <f t="shared" ca="1" si="20"/>
        <v>461.42</v>
      </c>
      <c r="J79" s="180">
        <f t="shared" ca="1" si="21"/>
        <v>134.58000000000001</v>
      </c>
      <c r="K79" s="180">
        <f t="shared" ca="1" si="22"/>
        <v>9</v>
      </c>
      <c r="L79" s="180">
        <f t="shared" ca="1" si="23"/>
        <v>0</v>
      </c>
      <c r="M79" s="181">
        <f t="shared" ca="1" si="24"/>
        <v>605</v>
      </c>
      <c r="N79" s="179">
        <f t="shared" ca="1" si="25"/>
        <v>479.99798948429748</v>
      </c>
      <c r="O79" s="180">
        <f t="shared" ca="1" si="26"/>
        <v>139.99854671404958</v>
      </c>
      <c r="P79" s="180">
        <f t="shared" ca="1" si="27"/>
        <v>9.3623638016528918</v>
      </c>
      <c r="Q79" s="180">
        <f t="shared" ca="1" si="28"/>
        <v>0</v>
      </c>
      <c r="R79" s="181">
        <f t="shared" ca="1" si="29"/>
        <v>629.35889999999995</v>
      </c>
      <c r="W79" s="46"/>
      <c r="X79" s="46">
        <v>79</v>
      </c>
    </row>
    <row r="80" spans="1:24">
      <c r="A80" s="61" t="s">
        <v>122</v>
      </c>
      <c r="B80" s="174">
        <f t="shared" ca="1" si="18"/>
        <v>683.12912700000004</v>
      </c>
      <c r="C80" s="179">
        <f t="shared" ca="1" si="19"/>
        <v>509.614328742</v>
      </c>
      <c r="D80" s="180">
        <f t="shared" ca="1" si="19"/>
        <v>164.15592921810003</v>
      </c>
      <c r="E80" s="180">
        <f t="shared" ca="1" si="19"/>
        <v>9.3588690399000019</v>
      </c>
      <c r="F80" s="181">
        <f t="shared" ca="1" si="19"/>
        <v>0</v>
      </c>
      <c r="G80" s="182">
        <f t="shared" ca="1" si="16"/>
        <v>629.35889999999995</v>
      </c>
      <c r="H80" s="182">
        <f t="shared" ca="1" si="17"/>
        <v>605.00271099999998</v>
      </c>
      <c r="I80" s="183">
        <f t="shared" ca="1" si="20"/>
        <v>461.42</v>
      </c>
      <c r="J80" s="180">
        <f t="shared" ca="1" si="21"/>
        <v>134.58000000000001</v>
      </c>
      <c r="K80" s="180">
        <f t="shared" ca="1" si="22"/>
        <v>9</v>
      </c>
      <c r="L80" s="180">
        <f t="shared" ca="1" si="23"/>
        <v>0</v>
      </c>
      <c r="M80" s="181">
        <f t="shared" ca="1" si="24"/>
        <v>605</v>
      </c>
      <c r="N80" s="179">
        <f t="shared" ca="1" si="25"/>
        <v>479.99798948429748</v>
      </c>
      <c r="O80" s="180">
        <f t="shared" ca="1" si="26"/>
        <v>139.99854671404958</v>
      </c>
      <c r="P80" s="180">
        <f t="shared" ca="1" si="27"/>
        <v>9.3623638016528918</v>
      </c>
      <c r="Q80" s="180">
        <f t="shared" ca="1" si="28"/>
        <v>0</v>
      </c>
      <c r="R80" s="181">
        <f t="shared" ca="1" si="29"/>
        <v>629.35889999999995</v>
      </c>
      <c r="W80" s="46"/>
      <c r="X80" s="46">
        <v>80</v>
      </c>
    </row>
    <row r="81" spans="1:24">
      <c r="A81" s="61" t="s">
        <v>123</v>
      </c>
      <c r="B81" s="174">
        <f t="shared" ca="1" si="18"/>
        <v>683.12912700000004</v>
      </c>
      <c r="C81" s="179">
        <f t="shared" ca="1" si="19"/>
        <v>509.614328742</v>
      </c>
      <c r="D81" s="180">
        <f t="shared" ca="1" si="19"/>
        <v>164.15592921810003</v>
      </c>
      <c r="E81" s="180">
        <f t="shared" ca="1" si="19"/>
        <v>9.3588690399000019</v>
      </c>
      <c r="F81" s="181">
        <f t="shared" ca="1" si="19"/>
        <v>0</v>
      </c>
      <c r="G81" s="182">
        <f t="shared" ca="1" si="16"/>
        <v>580.6789</v>
      </c>
      <c r="H81" s="182">
        <f t="shared" ca="1" si="17"/>
        <v>558.20662700000003</v>
      </c>
      <c r="I81" s="183">
        <f t="shared" ca="1" si="20"/>
        <v>461.43</v>
      </c>
      <c r="J81" s="180">
        <f t="shared" ca="1" si="21"/>
        <v>87.79</v>
      </c>
      <c r="K81" s="180">
        <f t="shared" ca="1" si="22"/>
        <v>9</v>
      </c>
      <c r="L81" s="180">
        <f t="shared" ca="1" si="23"/>
        <v>0</v>
      </c>
      <c r="M81" s="181">
        <f t="shared" ca="1" si="24"/>
        <v>558.22</v>
      </c>
      <c r="N81" s="179">
        <f t="shared" ca="1" si="25"/>
        <v>479.99474190641678</v>
      </c>
      <c r="O81" s="180">
        <f t="shared" ca="1" si="26"/>
        <v>91.322060533481419</v>
      </c>
      <c r="P81" s="180">
        <f t="shared" ca="1" si="27"/>
        <v>9.362097560101752</v>
      </c>
      <c r="Q81" s="180">
        <f t="shared" ca="1" si="28"/>
        <v>0</v>
      </c>
      <c r="R81" s="181">
        <f t="shared" ca="1" si="29"/>
        <v>580.6789</v>
      </c>
      <c r="W81" s="46"/>
      <c r="X81" s="46">
        <v>81</v>
      </c>
    </row>
    <row r="82" spans="1:24">
      <c r="A82" s="61" t="s">
        <v>124</v>
      </c>
      <c r="B82" s="174">
        <f t="shared" ca="1" si="18"/>
        <v>683.12912700000004</v>
      </c>
      <c r="C82" s="179">
        <f t="shared" ca="1" si="19"/>
        <v>509.614328742</v>
      </c>
      <c r="D82" s="180">
        <f t="shared" ca="1" si="19"/>
        <v>164.15592921810003</v>
      </c>
      <c r="E82" s="180">
        <f t="shared" ca="1" si="19"/>
        <v>9.3588690399000019</v>
      </c>
      <c r="F82" s="181">
        <f t="shared" ca="1" si="19"/>
        <v>0</v>
      </c>
      <c r="G82" s="182">
        <f t="shared" ca="1" si="16"/>
        <v>558.9</v>
      </c>
      <c r="H82" s="182">
        <f t="shared" ca="1" si="17"/>
        <v>537.27057000000002</v>
      </c>
      <c r="I82" s="183">
        <f t="shared" ca="1" si="20"/>
        <v>461.42</v>
      </c>
      <c r="J82" s="180">
        <f t="shared" ca="1" si="21"/>
        <v>73.92</v>
      </c>
      <c r="K82" s="180">
        <f t="shared" ca="1" si="22"/>
        <v>1.92</v>
      </c>
      <c r="L82" s="180">
        <f t="shared" ca="1" si="23"/>
        <v>0</v>
      </c>
      <c r="M82" s="181">
        <f t="shared" ca="1" si="24"/>
        <v>537.26</v>
      </c>
      <c r="N82" s="179">
        <f t="shared" ca="1" si="25"/>
        <v>480.00528235863459</v>
      </c>
      <c r="O82" s="180">
        <f t="shared" ca="1" si="26"/>
        <v>76.8973830175334</v>
      </c>
      <c r="P82" s="180">
        <f t="shared" ca="1" si="27"/>
        <v>1.9973346238320366</v>
      </c>
      <c r="Q82" s="180">
        <f t="shared" ca="1" si="28"/>
        <v>0</v>
      </c>
      <c r="R82" s="181">
        <f t="shared" ca="1" si="29"/>
        <v>558.9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543.9</v>
      </c>
      <c r="H83" s="182">
        <f t="shared" ca="1" si="17"/>
        <v>522.85107000000005</v>
      </c>
      <c r="I83" s="183">
        <f t="shared" ca="1" si="20"/>
        <v>447</v>
      </c>
      <c r="J83" s="180">
        <f t="shared" ca="1" si="21"/>
        <v>73.92</v>
      </c>
      <c r="K83" s="180">
        <f t="shared" ca="1" si="22"/>
        <v>1.92</v>
      </c>
      <c r="L83" s="180">
        <f t="shared" ca="1" si="23"/>
        <v>0</v>
      </c>
      <c r="M83" s="181">
        <f t="shared" ca="1" si="24"/>
        <v>522.83999999999992</v>
      </c>
      <c r="N83" s="179">
        <f t="shared" ca="1" si="25"/>
        <v>465.00516410374104</v>
      </c>
      <c r="O83" s="180">
        <f t="shared" ca="1" si="26"/>
        <v>76.897498278632085</v>
      </c>
      <c r="P83" s="180">
        <f t="shared" ca="1" si="27"/>
        <v>1.9973376176268069</v>
      </c>
      <c r="Q83" s="180">
        <f t="shared" ca="1" si="28"/>
        <v>0</v>
      </c>
      <c r="R83" s="181">
        <f t="shared" ca="1" si="29"/>
        <v>543.9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543.9</v>
      </c>
      <c r="H84" s="182">
        <f t="shared" ca="1" si="17"/>
        <v>522.85107000000005</v>
      </c>
      <c r="I84" s="183">
        <f t="shared" ca="1" si="20"/>
        <v>447</v>
      </c>
      <c r="J84" s="180">
        <f t="shared" ca="1" si="21"/>
        <v>73.92</v>
      </c>
      <c r="K84" s="180">
        <f t="shared" ca="1" si="22"/>
        <v>1.92</v>
      </c>
      <c r="L84" s="180">
        <f t="shared" ca="1" si="23"/>
        <v>0</v>
      </c>
      <c r="M84" s="181">
        <f t="shared" ca="1" si="24"/>
        <v>522.83999999999992</v>
      </c>
      <c r="N84" s="179">
        <f t="shared" ca="1" si="25"/>
        <v>465.00516410374104</v>
      </c>
      <c r="O84" s="180">
        <f t="shared" ca="1" si="26"/>
        <v>76.897498278632085</v>
      </c>
      <c r="P84" s="180">
        <f t="shared" ca="1" si="27"/>
        <v>1.9973376176268069</v>
      </c>
      <c r="Q84" s="180">
        <f t="shared" ca="1" si="28"/>
        <v>0</v>
      </c>
      <c r="R84" s="181">
        <f t="shared" ca="1" si="29"/>
        <v>543.9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588.51499999999999</v>
      </c>
      <c r="H85" s="182">
        <f t="shared" ca="1" si="17"/>
        <v>565.73946999999998</v>
      </c>
      <c r="I85" s="183">
        <f t="shared" ca="1" si="20"/>
        <v>489.89</v>
      </c>
      <c r="J85" s="180">
        <f t="shared" ca="1" si="21"/>
        <v>73.92</v>
      </c>
      <c r="K85" s="180">
        <f t="shared" ca="1" si="22"/>
        <v>1.92</v>
      </c>
      <c r="L85" s="180">
        <f t="shared" ca="1" si="23"/>
        <v>0</v>
      </c>
      <c r="M85" s="181">
        <f t="shared" ca="1" si="24"/>
        <v>565.7299999999999</v>
      </c>
      <c r="N85" s="179">
        <f t="shared" ca="1" si="25"/>
        <v>509.62051393774419</v>
      </c>
      <c r="O85" s="180">
        <f t="shared" ca="1" si="26"/>
        <v>76.89715730118607</v>
      </c>
      <c r="P85" s="180">
        <f t="shared" ca="1" si="27"/>
        <v>1.9973287610697681</v>
      </c>
      <c r="Q85" s="180">
        <f t="shared" ca="1" si="28"/>
        <v>0</v>
      </c>
      <c r="R85" s="181">
        <f t="shared" ca="1" si="29"/>
        <v>588.51499999999999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588.51499999999999</v>
      </c>
      <c r="H86" s="182">
        <f t="shared" ca="1" si="17"/>
        <v>565.73946999999998</v>
      </c>
      <c r="I86" s="183">
        <f t="shared" ca="1" si="20"/>
        <v>489.89</v>
      </c>
      <c r="J86" s="180">
        <f t="shared" ca="1" si="21"/>
        <v>73.92</v>
      </c>
      <c r="K86" s="180">
        <f t="shared" ca="1" si="22"/>
        <v>1.92</v>
      </c>
      <c r="L86" s="180">
        <f t="shared" ca="1" si="23"/>
        <v>0</v>
      </c>
      <c r="M86" s="181">
        <f t="shared" ca="1" si="24"/>
        <v>565.7299999999999</v>
      </c>
      <c r="N86" s="179">
        <f t="shared" ca="1" si="25"/>
        <v>509.62051393774419</v>
      </c>
      <c r="O86" s="180">
        <f t="shared" ca="1" si="26"/>
        <v>76.89715730118607</v>
      </c>
      <c r="P86" s="180">
        <f t="shared" ca="1" si="27"/>
        <v>1.9973287610697681</v>
      </c>
      <c r="Q86" s="180">
        <f t="shared" ca="1" si="28"/>
        <v>0</v>
      </c>
      <c r="R86" s="181">
        <f t="shared" ca="1" si="29"/>
        <v>588.51499999999999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588.51499999999999</v>
      </c>
      <c r="H87" s="182">
        <f t="shared" ca="1" si="17"/>
        <v>565.73946999999998</v>
      </c>
      <c r="I87" s="183">
        <f t="shared" ca="1" si="20"/>
        <v>489.89</v>
      </c>
      <c r="J87" s="180">
        <f t="shared" ca="1" si="21"/>
        <v>73.92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565.7299999999999</v>
      </c>
      <c r="N87" s="179">
        <f t="shared" ca="1" si="25"/>
        <v>509.62051393774419</v>
      </c>
      <c r="O87" s="180">
        <f t="shared" ca="1" si="26"/>
        <v>76.89715730118607</v>
      </c>
      <c r="P87" s="180">
        <f t="shared" ca="1" si="27"/>
        <v>1.9973287610697681</v>
      </c>
      <c r="Q87" s="180">
        <f t="shared" ca="1" si="28"/>
        <v>0</v>
      </c>
      <c r="R87" s="181">
        <f t="shared" ca="1" si="29"/>
        <v>588.51499999999999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588.51499999999999</v>
      </c>
      <c r="H88" s="182">
        <f t="shared" ca="1" si="17"/>
        <v>565.73946999999998</v>
      </c>
      <c r="I88" s="183">
        <f t="shared" ca="1" si="20"/>
        <v>489.89</v>
      </c>
      <c r="J88" s="180">
        <f t="shared" ca="1" si="21"/>
        <v>73.92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565.7299999999999</v>
      </c>
      <c r="N88" s="179">
        <f t="shared" ca="1" si="25"/>
        <v>509.62051393774419</v>
      </c>
      <c r="O88" s="180">
        <f t="shared" ca="1" si="26"/>
        <v>76.89715730118607</v>
      </c>
      <c r="P88" s="180">
        <f t="shared" ca="1" si="27"/>
        <v>1.9973287610697681</v>
      </c>
      <c r="Q88" s="180">
        <f t="shared" ca="1" si="28"/>
        <v>0</v>
      </c>
      <c r="R88" s="181">
        <f t="shared" ca="1" si="29"/>
        <v>588.51499999999999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588.51499999999999</v>
      </c>
      <c r="H89" s="182">
        <f t="shared" ca="1" si="17"/>
        <v>565.73946999999998</v>
      </c>
      <c r="I89" s="183">
        <f t="shared" ca="1" si="20"/>
        <v>489.89</v>
      </c>
      <c r="J89" s="180">
        <f t="shared" ca="1" si="21"/>
        <v>73.92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565.7299999999999</v>
      </c>
      <c r="N89" s="179">
        <f t="shared" ca="1" si="25"/>
        <v>509.62051393774419</v>
      </c>
      <c r="O89" s="180">
        <f t="shared" ca="1" si="26"/>
        <v>76.89715730118607</v>
      </c>
      <c r="P89" s="180">
        <f t="shared" ca="1" si="27"/>
        <v>1.9973287610697681</v>
      </c>
      <c r="Q89" s="180">
        <f t="shared" ca="1" si="28"/>
        <v>0</v>
      </c>
      <c r="R89" s="181">
        <f t="shared" ca="1" si="29"/>
        <v>588.51499999999999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588.51499999999999</v>
      </c>
      <c r="H90" s="182">
        <f t="shared" ca="1" si="17"/>
        <v>565.73946999999998</v>
      </c>
      <c r="I90" s="183">
        <f t="shared" ca="1" si="20"/>
        <v>489.89</v>
      </c>
      <c r="J90" s="180">
        <f t="shared" ca="1" si="21"/>
        <v>73.92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565.7299999999999</v>
      </c>
      <c r="N90" s="179">
        <f t="shared" ca="1" si="25"/>
        <v>509.62051393774419</v>
      </c>
      <c r="O90" s="180">
        <f t="shared" ca="1" si="26"/>
        <v>76.89715730118607</v>
      </c>
      <c r="P90" s="180">
        <f t="shared" ca="1" si="27"/>
        <v>1.9973287610697681</v>
      </c>
      <c r="Q90" s="180">
        <f t="shared" ca="1" si="28"/>
        <v>0</v>
      </c>
      <c r="R90" s="181">
        <f t="shared" ca="1" si="29"/>
        <v>588.51499999999999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588.51499999999999</v>
      </c>
      <c r="H91" s="182">
        <f t="shared" ca="1" si="17"/>
        <v>565.73946999999998</v>
      </c>
      <c r="I91" s="183">
        <f t="shared" ca="1" si="20"/>
        <v>489.89</v>
      </c>
      <c r="J91" s="180">
        <f t="shared" ca="1" si="21"/>
        <v>73.92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565.7299999999999</v>
      </c>
      <c r="N91" s="179">
        <f t="shared" ca="1" si="25"/>
        <v>509.62051393774419</v>
      </c>
      <c r="O91" s="180">
        <f t="shared" ca="1" si="26"/>
        <v>76.89715730118607</v>
      </c>
      <c r="P91" s="180">
        <f t="shared" ca="1" si="27"/>
        <v>1.9973287610697681</v>
      </c>
      <c r="Q91" s="180">
        <f t="shared" ca="1" si="28"/>
        <v>0</v>
      </c>
      <c r="R91" s="181">
        <f t="shared" ca="1" si="29"/>
        <v>588.51499999999999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588.51499999999999</v>
      </c>
      <c r="H92" s="182">
        <f t="shared" ca="1" si="17"/>
        <v>565.73946999999998</v>
      </c>
      <c r="I92" s="183">
        <f t="shared" ca="1" si="20"/>
        <v>489.89</v>
      </c>
      <c r="J92" s="180">
        <f t="shared" ca="1" si="21"/>
        <v>73.92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565.7299999999999</v>
      </c>
      <c r="N92" s="179">
        <f t="shared" ca="1" si="25"/>
        <v>509.62051393774419</v>
      </c>
      <c r="O92" s="180">
        <f t="shared" ca="1" si="26"/>
        <v>76.89715730118607</v>
      </c>
      <c r="P92" s="180">
        <f t="shared" ca="1" si="27"/>
        <v>1.9973287610697681</v>
      </c>
      <c r="Q92" s="180">
        <f t="shared" ca="1" si="28"/>
        <v>0</v>
      </c>
      <c r="R92" s="181">
        <f t="shared" ca="1" si="29"/>
        <v>588.51499999999999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588.51499999999999</v>
      </c>
      <c r="H93" s="182">
        <f t="shared" ca="1" si="17"/>
        <v>565.73946999999998</v>
      </c>
      <c r="I93" s="183">
        <f t="shared" ca="1" si="20"/>
        <v>489.89</v>
      </c>
      <c r="J93" s="180">
        <f t="shared" ca="1" si="21"/>
        <v>73.92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565.7299999999999</v>
      </c>
      <c r="N93" s="179">
        <f t="shared" ca="1" si="25"/>
        <v>509.62051393774419</v>
      </c>
      <c r="O93" s="180">
        <f t="shared" ca="1" si="26"/>
        <v>76.89715730118607</v>
      </c>
      <c r="P93" s="180">
        <f t="shared" ca="1" si="27"/>
        <v>1.9973287610697681</v>
      </c>
      <c r="Q93" s="180">
        <f t="shared" ca="1" si="28"/>
        <v>0</v>
      </c>
      <c r="R93" s="181">
        <f t="shared" ca="1" si="29"/>
        <v>588.51499999999999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563.9</v>
      </c>
      <c r="H94" s="182">
        <f t="shared" ca="1" si="17"/>
        <v>542.07707000000005</v>
      </c>
      <c r="I94" s="183">
        <f t="shared" ca="1" si="20"/>
        <v>466.23</v>
      </c>
      <c r="J94" s="180">
        <f t="shared" ca="1" si="21"/>
        <v>73.92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542.06999999999994</v>
      </c>
      <c r="N94" s="179">
        <f t="shared" ca="1" si="25"/>
        <v>485.00580552327199</v>
      </c>
      <c r="O94" s="180">
        <f t="shared" ca="1" si="26"/>
        <v>76.89687309757042</v>
      </c>
      <c r="P94" s="180">
        <f t="shared" ca="1" si="27"/>
        <v>1.9973213791576734</v>
      </c>
      <c r="Q94" s="180">
        <f t="shared" ca="1" si="28"/>
        <v>0</v>
      </c>
      <c r="R94" s="181">
        <f t="shared" ca="1" si="29"/>
        <v>563.90000000000009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493.9</v>
      </c>
      <c r="H95" s="182">
        <f t="shared" ca="1" si="17"/>
        <v>474.78607</v>
      </c>
      <c r="I95" s="183">
        <f t="shared" ca="1" si="20"/>
        <v>398.94</v>
      </c>
      <c r="J95" s="180">
        <f t="shared" ca="1" si="21"/>
        <v>73.92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474.78000000000003</v>
      </c>
      <c r="N95" s="179">
        <f t="shared" ca="1" si="25"/>
        <v>415.00582585618599</v>
      </c>
      <c r="O95" s="180">
        <f t="shared" ca="1" si="26"/>
        <v>76.896853279413619</v>
      </c>
      <c r="P95" s="180">
        <f t="shared" ca="1" si="27"/>
        <v>1.9973208644003537</v>
      </c>
      <c r="Q95" s="180">
        <f t="shared" ca="1" si="28"/>
        <v>0</v>
      </c>
      <c r="R95" s="181">
        <f t="shared" ca="1" si="29"/>
        <v>493.9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453.9</v>
      </c>
      <c r="H96" s="182">
        <f t="shared" ca="1" si="17"/>
        <v>436.33407</v>
      </c>
      <c r="I96" s="183">
        <f t="shared" ca="1" si="20"/>
        <v>360.48</v>
      </c>
      <c r="J96" s="180">
        <f t="shared" ca="1" si="21"/>
        <v>73.92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436.32000000000005</v>
      </c>
      <c r="N96" s="179">
        <f t="shared" ca="1" si="25"/>
        <v>375.00429042904284</v>
      </c>
      <c r="O96" s="180">
        <f t="shared" ca="1" si="26"/>
        <v>76.898349834983492</v>
      </c>
      <c r="P96" s="180">
        <f t="shared" ca="1" si="27"/>
        <v>1.9973597359735968</v>
      </c>
      <c r="Q96" s="180">
        <f t="shared" ca="1" si="28"/>
        <v>0</v>
      </c>
      <c r="R96" s="181">
        <f t="shared" ca="1" si="29"/>
        <v>453.89999999999992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423.9</v>
      </c>
      <c r="H97" s="182">
        <f t="shared" ca="1" si="17"/>
        <v>407.49507</v>
      </c>
      <c r="I97" s="183">
        <f t="shared" ca="1" si="20"/>
        <v>331.65</v>
      </c>
      <c r="J97" s="180">
        <f t="shared" ca="1" si="21"/>
        <v>73.92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407.49</v>
      </c>
      <c r="N97" s="179">
        <f t="shared" ca="1" si="25"/>
        <v>345.00585290436567</v>
      </c>
      <c r="O97" s="180">
        <f t="shared" ca="1" si="26"/>
        <v>76.89682691599792</v>
      </c>
      <c r="P97" s="180">
        <f t="shared" ca="1" si="27"/>
        <v>1.99732017963631</v>
      </c>
      <c r="Q97" s="180">
        <f t="shared" ca="1" si="28"/>
        <v>0</v>
      </c>
      <c r="R97" s="181">
        <f t="shared" ca="1" si="29"/>
        <v>423.89999999999986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393.9</v>
      </c>
      <c r="H98" s="187">
        <f t="shared" ca="1" si="17"/>
        <v>378.65607</v>
      </c>
      <c r="I98" s="188">
        <f t="shared" ca="1" si="20"/>
        <v>302.81</v>
      </c>
      <c r="J98" s="185">
        <f t="shared" ca="1" si="21"/>
        <v>73.92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378.65000000000003</v>
      </c>
      <c r="N98" s="184">
        <f t="shared" ca="1" si="25"/>
        <v>315.00556978740258</v>
      </c>
      <c r="O98" s="185">
        <f t="shared" ca="1" si="26"/>
        <v>76.897102865443017</v>
      </c>
      <c r="P98" s="185">
        <f t="shared" ca="1" si="27"/>
        <v>1.9973273471543642</v>
      </c>
      <c r="Q98" s="185">
        <f t="shared" ca="1" si="28"/>
        <v>0</v>
      </c>
      <c r="R98" s="186">
        <f t="shared" ca="1" si="29"/>
        <v>393.89999999999992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16.394874047999998</v>
      </c>
      <c r="C99" s="56">
        <f t="shared" ref="C99:R99" ca="1" si="30">SUM(C3:C98)/4000</f>
        <v>12.230576039807971</v>
      </c>
      <c r="D99" s="54">
        <f t="shared" ca="1" si="30"/>
        <v>3.9396882337344095</v>
      </c>
      <c r="E99" s="54">
        <f t="shared" ca="1" si="30"/>
        <v>0.2246097744576003</v>
      </c>
      <c r="F99" s="55">
        <f t="shared" ca="1" si="30"/>
        <v>0</v>
      </c>
      <c r="G99" s="59">
        <f t="shared" ca="1" si="30"/>
        <v>11.803154575000004</v>
      </c>
      <c r="H99" s="59">
        <f t="shared" ca="1" si="30"/>
        <v>11.346372495499999</v>
      </c>
      <c r="I99" s="171">
        <f t="shared" ca="1" si="30"/>
        <v>9.2139699999999998</v>
      </c>
      <c r="J99" s="54">
        <f t="shared" ca="1" si="30"/>
        <v>2.0436299999999994</v>
      </c>
      <c r="K99" s="54">
        <f t="shared" ca="1" si="30"/>
        <v>8.8642500000000027E-2</v>
      </c>
      <c r="L99" s="54">
        <f t="shared" ca="1" si="30"/>
        <v>0</v>
      </c>
      <c r="M99" s="55">
        <f t="shared" ca="1" si="30"/>
        <v>11.346242500000004</v>
      </c>
      <c r="N99" s="56">
        <f t="shared" ca="1" si="30"/>
        <v>9.5850154567934993</v>
      </c>
      <c r="O99" s="54">
        <f t="shared" ca="1" si="30"/>
        <v>2.1259276585672269</v>
      </c>
      <c r="P99" s="54">
        <f t="shared" ca="1" si="30"/>
        <v>9.2211459639274712E-2</v>
      </c>
      <c r="Q99" s="54">
        <f t="shared" ca="1" si="30"/>
        <v>0</v>
      </c>
      <c r="R99" s="55">
        <f t="shared" ca="1" si="30"/>
        <v>11.803154575000004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45270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45270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45270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2023-12-19T09:38:47Z</dcterms:modified>
</cp:coreProperties>
</file>